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mntr\Downloads\"/>
    </mc:Choice>
  </mc:AlternateContent>
  <xr:revisionPtr revIDLastSave="0" documentId="13_ncr:1_{13B4E159-F29B-49EA-9584-AE181952853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alculadora" sheetId="1" r:id="rId1"/>
    <sheet name="Base_k" sheetId="2" r:id="rId2"/>
  </sheets>
  <definedNames>
    <definedName name="_xlnm._FilterDatabase" localSheetId="1" hidden="1">Base_k!$A$1:$D$9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 a="1"/>
  <c r="C17" i="1" s="1"/>
  <c r="G17" i="1" s="1"/>
  <c r="H17" i="1" s="1"/>
  <c r="E108" i="1"/>
  <c r="F108" i="1" s="1"/>
  <c r="D108" i="1" a="1"/>
  <c r="D108" i="1" s="1"/>
  <c r="C108" i="1" a="1"/>
  <c r="C108" i="1" s="1"/>
  <c r="E107" i="1"/>
  <c r="F107" i="1" s="1"/>
  <c r="D107" i="1" a="1"/>
  <c r="D107" i="1" s="1"/>
  <c r="C107" i="1" a="1"/>
  <c r="C107" i="1" s="1"/>
  <c r="E106" i="1"/>
  <c r="F106" i="1" s="1"/>
  <c r="D106" i="1" a="1"/>
  <c r="D106" i="1" s="1"/>
  <c r="C106" i="1" a="1"/>
  <c r="C106" i="1" s="1"/>
  <c r="G106" i="1" s="1"/>
  <c r="H106" i="1" s="1"/>
  <c r="E105" i="1"/>
  <c r="F105" i="1" s="1"/>
  <c r="D105" i="1" a="1"/>
  <c r="D105" i="1" s="1"/>
  <c r="C105" i="1" a="1"/>
  <c r="C105" i="1" s="1"/>
  <c r="E104" i="1"/>
  <c r="F104" i="1" s="1"/>
  <c r="D104" i="1" a="1"/>
  <c r="D104" i="1" s="1"/>
  <c r="C104" i="1" a="1"/>
  <c r="C104" i="1" s="1"/>
  <c r="E103" i="1"/>
  <c r="F103" i="1" s="1"/>
  <c r="D103" i="1" a="1"/>
  <c r="D103" i="1" s="1"/>
  <c r="C103" i="1" a="1"/>
  <c r="C103" i="1"/>
  <c r="G103" i="1" s="1"/>
  <c r="H103" i="1" s="1"/>
  <c r="E102" i="1"/>
  <c r="F102" i="1" s="1"/>
  <c r="D102" i="1" a="1"/>
  <c r="D102" i="1" s="1"/>
  <c r="C102" i="1" a="1"/>
  <c r="C102" i="1"/>
  <c r="E101" i="1"/>
  <c r="F101" i="1" s="1"/>
  <c r="D101" i="1" a="1"/>
  <c r="D101" i="1" s="1"/>
  <c r="C101" i="1" a="1"/>
  <c r="C101" i="1" s="1"/>
  <c r="E100" i="1"/>
  <c r="F100" i="1" s="1"/>
  <c r="D100" i="1" a="1"/>
  <c r="D100" i="1" s="1"/>
  <c r="C100" i="1" a="1"/>
  <c r="C100" i="1"/>
  <c r="G100" i="1" s="1"/>
  <c r="H100" i="1" s="1"/>
  <c r="E99" i="1"/>
  <c r="F99" i="1" s="1"/>
  <c r="D99" i="1" a="1"/>
  <c r="D99" i="1" s="1"/>
  <c r="C99" i="1" a="1"/>
  <c r="C99" i="1" s="1"/>
  <c r="G99" i="1" s="1"/>
  <c r="H99" i="1" s="1"/>
  <c r="E98" i="1"/>
  <c r="F98" i="1" s="1"/>
  <c r="D98" i="1" a="1"/>
  <c r="D98" i="1" s="1"/>
  <c r="C98" i="1" a="1"/>
  <c r="C98" i="1" s="1"/>
  <c r="E97" i="1"/>
  <c r="F97" i="1" s="1"/>
  <c r="D97" i="1" a="1"/>
  <c r="D97" i="1" s="1"/>
  <c r="C97" i="1" a="1"/>
  <c r="C97" i="1" s="1"/>
  <c r="G97" i="1" s="1"/>
  <c r="H97" i="1" s="1"/>
  <c r="E96" i="1"/>
  <c r="F96" i="1" s="1"/>
  <c r="D96" i="1" a="1"/>
  <c r="D96" i="1" s="1"/>
  <c r="C96" i="1" a="1"/>
  <c r="C96" i="1"/>
  <c r="E95" i="1"/>
  <c r="F95" i="1" s="1"/>
  <c r="D95" i="1" a="1"/>
  <c r="D95" i="1" s="1"/>
  <c r="C95" i="1" a="1"/>
  <c r="C95" i="1" s="1"/>
  <c r="G95" i="1" s="1"/>
  <c r="H95" i="1" s="1"/>
  <c r="E94" i="1"/>
  <c r="F94" i="1" s="1"/>
  <c r="D94" i="1" a="1"/>
  <c r="D94" i="1" s="1"/>
  <c r="C94" i="1" a="1"/>
  <c r="C94" i="1" s="1"/>
  <c r="E93" i="1"/>
  <c r="F93" i="1" s="1"/>
  <c r="D93" i="1" a="1"/>
  <c r="D93" i="1" s="1"/>
  <c r="C93" i="1" a="1"/>
  <c r="C93" i="1"/>
  <c r="E92" i="1"/>
  <c r="F92" i="1" s="1"/>
  <c r="D92" i="1" a="1"/>
  <c r="D92" i="1" s="1"/>
  <c r="C92" i="1" a="1"/>
  <c r="C92" i="1" s="1"/>
  <c r="G92" i="1" s="1"/>
  <c r="H92" i="1" s="1"/>
  <c r="E91" i="1"/>
  <c r="F91" i="1" s="1"/>
  <c r="D91" i="1" a="1"/>
  <c r="D91" i="1" s="1"/>
  <c r="C91" i="1" a="1"/>
  <c r="C91" i="1"/>
  <c r="E90" i="1"/>
  <c r="F90" i="1" s="1"/>
  <c r="D90" i="1" a="1"/>
  <c r="D90" i="1" s="1"/>
  <c r="C90" i="1" a="1"/>
  <c r="C90" i="1" s="1"/>
  <c r="G90" i="1" s="1"/>
  <c r="H90" i="1" s="1"/>
  <c r="E89" i="1"/>
  <c r="F89" i="1" s="1"/>
  <c r="D89" i="1" a="1"/>
  <c r="D89" i="1" s="1"/>
  <c r="C89" i="1" a="1"/>
  <c r="C89" i="1" s="1"/>
  <c r="G89" i="1" s="1"/>
  <c r="H89" i="1" s="1"/>
  <c r="E88" i="1"/>
  <c r="F88" i="1" s="1"/>
  <c r="D88" i="1" a="1"/>
  <c r="D88" i="1" s="1"/>
  <c r="C88" i="1" a="1"/>
  <c r="C88" i="1" s="1"/>
  <c r="G88" i="1" s="1"/>
  <c r="H88" i="1" s="1"/>
  <c r="E87" i="1"/>
  <c r="F87" i="1" s="1"/>
  <c r="D87" i="1" a="1"/>
  <c r="D87" i="1" s="1"/>
  <c r="C87" i="1" a="1"/>
  <c r="C87" i="1"/>
  <c r="E86" i="1"/>
  <c r="F86" i="1" s="1"/>
  <c r="D86" i="1" a="1"/>
  <c r="D86" i="1" s="1"/>
  <c r="C86" i="1" a="1"/>
  <c r="C86" i="1" s="1"/>
  <c r="E85" i="1"/>
  <c r="F85" i="1" s="1"/>
  <c r="D85" i="1" a="1"/>
  <c r="D85" i="1" s="1"/>
  <c r="C85" i="1" a="1"/>
  <c r="C85" i="1" s="1"/>
  <c r="G85" i="1" s="1"/>
  <c r="H85" i="1" s="1"/>
  <c r="E84" i="1"/>
  <c r="F84" i="1" s="1"/>
  <c r="D84" i="1" a="1"/>
  <c r="D84" i="1" s="1"/>
  <c r="C84" i="1" a="1"/>
  <c r="C84" i="1" s="1"/>
  <c r="E83" i="1"/>
  <c r="F83" i="1" s="1"/>
  <c r="D83" i="1" a="1"/>
  <c r="D83" i="1" s="1"/>
  <c r="C83" i="1" a="1"/>
  <c r="C83" i="1" s="1"/>
  <c r="E82" i="1"/>
  <c r="F82" i="1" s="1"/>
  <c r="D82" i="1" a="1"/>
  <c r="D82" i="1" s="1"/>
  <c r="C82" i="1" a="1"/>
  <c r="C82" i="1"/>
  <c r="E81" i="1"/>
  <c r="F81" i="1" s="1"/>
  <c r="D81" i="1" a="1"/>
  <c r="D81" i="1" s="1"/>
  <c r="C81" i="1" a="1"/>
  <c r="C81" i="1" s="1"/>
  <c r="G81" i="1" s="1"/>
  <c r="H81" i="1" s="1"/>
  <c r="E80" i="1"/>
  <c r="F80" i="1" s="1"/>
  <c r="D80" i="1" a="1"/>
  <c r="D80" i="1" s="1"/>
  <c r="C80" i="1" a="1"/>
  <c r="C80" i="1" s="1"/>
  <c r="E79" i="1"/>
  <c r="F79" i="1" s="1"/>
  <c r="D79" i="1" a="1"/>
  <c r="D79" i="1" s="1"/>
  <c r="C79" i="1" a="1"/>
  <c r="C79" i="1" s="1"/>
  <c r="E78" i="1"/>
  <c r="F78" i="1" s="1"/>
  <c r="D78" i="1" a="1"/>
  <c r="D78" i="1" s="1"/>
  <c r="C78" i="1" a="1"/>
  <c r="C78" i="1"/>
  <c r="G78" i="1" s="1"/>
  <c r="H78" i="1" s="1"/>
  <c r="E77" i="1"/>
  <c r="F77" i="1" s="1"/>
  <c r="D77" i="1" a="1"/>
  <c r="D77" i="1" s="1"/>
  <c r="C77" i="1" a="1"/>
  <c r="C77" i="1" s="1"/>
  <c r="E76" i="1"/>
  <c r="F76" i="1" s="1"/>
  <c r="D76" i="1" a="1"/>
  <c r="D76" i="1" s="1"/>
  <c r="C76" i="1" a="1"/>
  <c r="C76" i="1" s="1"/>
  <c r="E75" i="1"/>
  <c r="F75" i="1" s="1"/>
  <c r="D75" i="1" a="1"/>
  <c r="D75" i="1" s="1"/>
  <c r="C75" i="1" a="1"/>
  <c r="C75" i="1" s="1"/>
  <c r="E74" i="1"/>
  <c r="F74" i="1" s="1"/>
  <c r="D74" i="1" a="1"/>
  <c r="D74" i="1" s="1"/>
  <c r="C74" i="1" a="1"/>
  <c r="C74" i="1" s="1"/>
  <c r="G74" i="1" s="1"/>
  <c r="H74" i="1" s="1"/>
  <c r="E73" i="1"/>
  <c r="F73" i="1" s="1"/>
  <c r="D73" i="1" a="1"/>
  <c r="D73" i="1" s="1"/>
  <c r="C73" i="1" a="1"/>
  <c r="C73" i="1" s="1"/>
  <c r="G73" i="1" s="1"/>
  <c r="H73" i="1" s="1"/>
  <c r="E72" i="1"/>
  <c r="F72" i="1" s="1"/>
  <c r="D72" i="1" a="1"/>
  <c r="D72" i="1" s="1"/>
  <c r="C72" i="1" a="1"/>
  <c r="C72" i="1" s="1"/>
  <c r="E71" i="1"/>
  <c r="F71" i="1" s="1"/>
  <c r="D71" i="1" a="1"/>
  <c r="D71" i="1" s="1"/>
  <c r="C71" i="1" a="1"/>
  <c r="C71" i="1" s="1"/>
  <c r="E70" i="1"/>
  <c r="F70" i="1" s="1"/>
  <c r="D70" i="1" a="1"/>
  <c r="D70" i="1" s="1"/>
  <c r="C70" i="1" a="1"/>
  <c r="C70" i="1" s="1"/>
  <c r="G70" i="1" s="1"/>
  <c r="H70" i="1" s="1"/>
  <c r="E69" i="1"/>
  <c r="F69" i="1" s="1"/>
  <c r="D69" i="1" a="1"/>
  <c r="D69" i="1" s="1"/>
  <c r="C69" i="1" a="1"/>
  <c r="C69" i="1" s="1"/>
  <c r="E68" i="1"/>
  <c r="F68" i="1" s="1"/>
  <c r="D68" i="1" a="1"/>
  <c r="D68" i="1" s="1"/>
  <c r="C68" i="1" a="1"/>
  <c r="C68" i="1" s="1"/>
  <c r="E67" i="1"/>
  <c r="F67" i="1" s="1"/>
  <c r="D67" i="1" a="1"/>
  <c r="D67" i="1" s="1"/>
  <c r="C67" i="1" a="1"/>
  <c r="C67" i="1"/>
  <c r="E66" i="1"/>
  <c r="F66" i="1" s="1"/>
  <c r="D66" i="1" a="1"/>
  <c r="D66" i="1" s="1"/>
  <c r="C66" i="1" a="1"/>
  <c r="C66" i="1" s="1"/>
  <c r="E65" i="1"/>
  <c r="F65" i="1" s="1"/>
  <c r="D65" i="1" a="1"/>
  <c r="D65" i="1" s="1"/>
  <c r="C65" i="1" a="1"/>
  <c r="C65" i="1" s="1"/>
  <c r="G65" i="1" s="1"/>
  <c r="H65" i="1" s="1"/>
  <c r="E64" i="1"/>
  <c r="F64" i="1" s="1"/>
  <c r="D64" i="1" a="1"/>
  <c r="D64" i="1" s="1"/>
  <c r="C64" i="1" a="1"/>
  <c r="C64" i="1" s="1"/>
  <c r="E63" i="1"/>
  <c r="F63" i="1" s="1"/>
  <c r="D63" i="1" a="1"/>
  <c r="D63" i="1" s="1"/>
  <c r="C63" i="1" a="1"/>
  <c r="C63" i="1" s="1"/>
  <c r="E62" i="1"/>
  <c r="F62" i="1" s="1"/>
  <c r="D62" i="1" a="1"/>
  <c r="D62" i="1" s="1"/>
  <c r="C62" i="1" a="1"/>
  <c r="C62" i="1" s="1"/>
  <c r="G62" i="1" s="1"/>
  <c r="H62" i="1" s="1"/>
  <c r="E61" i="1"/>
  <c r="F61" i="1" s="1"/>
  <c r="D61" i="1" a="1"/>
  <c r="D61" i="1" s="1"/>
  <c r="C61" i="1" a="1"/>
  <c r="C61" i="1" s="1"/>
  <c r="E60" i="1"/>
  <c r="F60" i="1" s="1"/>
  <c r="D60" i="1" a="1"/>
  <c r="D60" i="1" s="1"/>
  <c r="C60" i="1" a="1"/>
  <c r="C60" i="1" s="1"/>
  <c r="E59" i="1"/>
  <c r="F59" i="1" s="1"/>
  <c r="D59" i="1" a="1"/>
  <c r="D59" i="1" s="1"/>
  <c r="C59" i="1" a="1"/>
  <c r="C59" i="1" s="1"/>
  <c r="E58" i="1"/>
  <c r="F58" i="1" s="1"/>
  <c r="D58" i="1" a="1"/>
  <c r="D58" i="1" s="1"/>
  <c r="C58" i="1" a="1"/>
  <c r="C58" i="1" s="1"/>
  <c r="E57" i="1"/>
  <c r="F57" i="1" s="1"/>
  <c r="D57" i="1" a="1"/>
  <c r="D57" i="1" s="1"/>
  <c r="C57" i="1" a="1"/>
  <c r="C57" i="1" s="1"/>
  <c r="G57" i="1" s="1"/>
  <c r="H57" i="1" s="1"/>
  <c r="E56" i="1"/>
  <c r="F56" i="1" s="1"/>
  <c r="D56" i="1" a="1"/>
  <c r="D56" i="1" s="1"/>
  <c r="C56" i="1" a="1"/>
  <c r="C56" i="1"/>
  <c r="E55" i="1"/>
  <c r="F55" i="1" s="1"/>
  <c r="D55" i="1" a="1"/>
  <c r="D55" i="1" s="1"/>
  <c r="C55" i="1" a="1"/>
  <c r="C55" i="1" s="1"/>
  <c r="G55" i="1" s="1"/>
  <c r="H55" i="1" s="1"/>
  <c r="E54" i="1"/>
  <c r="F54" i="1" s="1"/>
  <c r="D54" i="1" a="1"/>
  <c r="D54" i="1" s="1"/>
  <c r="C54" i="1" a="1"/>
  <c r="C54" i="1" s="1"/>
  <c r="G54" i="1" s="1"/>
  <c r="H54" i="1" s="1"/>
  <c r="E53" i="1"/>
  <c r="F53" i="1" s="1"/>
  <c r="D53" i="1" a="1"/>
  <c r="D53" i="1" s="1"/>
  <c r="C53" i="1" a="1"/>
  <c r="C53" i="1"/>
  <c r="E52" i="1"/>
  <c r="F52" i="1" s="1"/>
  <c r="D52" i="1" a="1"/>
  <c r="D52" i="1" s="1"/>
  <c r="C52" i="1" a="1"/>
  <c r="C52" i="1" s="1"/>
  <c r="E51" i="1"/>
  <c r="F51" i="1" s="1"/>
  <c r="D51" i="1" a="1"/>
  <c r="D51" i="1" s="1"/>
  <c r="C51" i="1" a="1"/>
  <c r="C51" i="1" s="1"/>
  <c r="E50" i="1"/>
  <c r="F50" i="1" s="1"/>
  <c r="D50" i="1" a="1"/>
  <c r="D50" i="1" s="1"/>
  <c r="C50" i="1" a="1"/>
  <c r="C50" i="1" s="1"/>
  <c r="E49" i="1"/>
  <c r="F49" i="1" s="1"/>
  <c r="D49" i="1" a="1"/>
  <c r="D49" i="1" s="1"/>
  <c r="C49" i="1" a="1"/>
  <c r="C49" i="1"/>
  <c r="G49" i="1" s="1"/>
  <c r="H49" i="1" s="1"/>
  <c r="E48" i="1"/>
  <c r="F48" i="1" s="1"/>
  <c r="D48" i="1" a="1"/>
  <c r="D48" i="1" s="1"/>
  <c r="C48" i="1" a="1"/>
  <c r="C48" i="1" s="1"/>
  <c r="E47" i="1"/>
  <c r="F47" i="1" s="1"/>
  <c r="D47" i="1" a="1"/>
  <c r="D47" i="1" s="1"/>
  <c r="C47" i="1" a="1"/>
  <c r="C47" i="1" s="1"/>
  <c r="G47" i="1" s="1"/>
  <c r="H47" i="1" s="1"/>
  <c r="E46" i="1"/>
  <c r="F46" i="1" s="1"/>
  <c r="D46" i="1" a="1"/>
  <c r="D46" i="1" s="1"/>
  <c r="C46" i="1" a="1"/>
  <c r="C46" i="1" s="1"/>
  <c r="G46" i="1" s="1"/>
  <c r="H46" i="1" s="1"/>
  <c r="E45" i="1"/>
  <c r="F45" i="1" s="1"/>
  <c r="D45" i="1" a="1"/>
  <c r="D45" i="1" s="1"/>
  <c r="C45" i="1" a="1"/>
  <c r="C45" i="1" s="1"/>
  <c r="E44" i="1"/>
  <c r="F44" i="1" s="1"/>
  <c r="D44" i="1" a="1"/>
  <c r="D44" i="1" s="1"/>
  <c r="C44" i="1" a="1"/>
  <c r="C44" i="1" s="1"/>
  <c r="E43" i="1"/>
  <c r="F43" i="1" s="1"/>
  <c r="D43" i="1" a="1"/>
  <c r="D43" i="1" s="1"/>
  <c r="C43" i="1" a="1"/>
  <c r="C43" i="1" s="1"/>
  <c r="G43" i="1" s="1"/>
  <c r="H43" i="1" s="1"/>
  <c r="E42" i="1"/>
  <c r="F42" i="1" s="1"/>
  <c r="D42" i="1" a="1"/>
  <c r="D42" i="1" s="1"/>
  <c r="C42" i="1" a="1"/>
  <c r="C42" i="1" s="1"/>
  <c r="G42" i="1" s="1"/>
  <c r="H42" i="1" s="1"/>
  <c r="E41" i="1"/>
  <c r="F41" i="1" s="1"/>
  <c r="D41" i="1" a="1"/>
  <c r="D41" i="1" s="1"/>
  <c r="C41" i="1" a="1"/>
  <c r="C41" i="1"/>
  <c r="E40" i="1"/>
  <c r="F40" i="1" s="1"/>
  <c r="D40" i="1" a="1"/>
  <c r="D40" i="1" s="1"/>
  <c r="C40" i="1" a="1"/>
  <c r="C40" i="1" s="1"/>
  <c r="G40" i="1" s="1"/>
  <c r="H40" i="1" s="1"/>
  <c r="E39" i="1"/>
  <c r="F39" i="1" s="1"/>
  <c r="D39" i="1" a="1"/>
  <c r="D39" i="1" s="1"/>
  <c r="C39" i="1" a="1"/>
  <c r="C39" i="1" s="1"/>
  <c r="E38" i="1"/>
  <c r="F38" i="1" s="1"/>
  <c r="D38" i="1" a="1"/>
  <c r="D38" i="1" s="1"/>
  <c r="C38" i="1" a="1"/>
  <c r="C38" i="1" s="1"/>
  <c r="E37" i="1"/>
  <c r="F37" i="1" s="1"/>
  <c r="D37" i="1" a="1"/>
  <c r="D37" i="1" s="1"/>
  <c r="C37" i="1" a="1"/>
  <c r="C37" i="1" s="1"/>
  <c r="E36" i="1"/>
  <c r="F36" i="1" s="1"/>
  <c r="D36" i="1" a="1"/>
  <c r="D36" i="1" s="1"/>
  <c r="C36" i="1" a="1"/>
  <c r="C36" i="1" s="1"/>
  <c r="E35" i="1"/>
  <c r="F35" i="1" s="1"/>
  <c r="D35" i="1" a="1"/>
  <c r="D35" i="1" s="1"/>
  <c r="C35" i="1" a="1"/>
  <c r="C35" i="1" s="1"/>
  <c r="E34" i="1"/>
  <c r="F34" i="1" s="1"/>
  <c r="D34" i="1" a="1"/>
  <c r="D34" i="1" s="1"/>
  <c r="C34" i="1" a="1"/>
  <c r="C34" i="1" s="1"/>
  <c r="E33" i="1"/>
  <c r="F33" i="1" s="1"/>
  <c r="D33" i="1" a="1"/>
  <c r="D33" i="1" s="1"/>
  <c r="C33" i="1" a="1"/>
  <c r="C33" i="1"/>
  <c r="E32" i="1"/>
  <c r="F32" i="1" s="1"/>
  <c r="D32" i="1" a="1"/>
  <c r="D32" i="1" s="1"/>
  <c r="C32" i="1" a="1"/>
  <c r="C32" i="1" s="1"/>
  <c r="E31" i="1"/>
  <c r="F31" i="1" s="1"/>
  <c r="D31" i="1" a="1"/>
  <c r="D31" i="1" s="1"/>
  <c r="C31" i="1" a="1"/>
  <c r="C31" i="1" s="1"/>
  <c r="G31" i="1" s="1"/>
  <c r="H31" i="1" s="1"/>
  <c r="E30" i="1"/>
  <c r="F30" i="1" s="1"/>
  <c r="D30" i="1" a="1"/>
  <c r="D30" i="1" s="1"/>
  <c r="C30" i="1" a="1"/>
  <c r="C30" i="1" s="1"/>
  <c r="E29" i="1"/>
  <c r="F29" i="1" s="1"/>
  <c r="D29" i="1" a="1"/>
  <c r="D29" i="1" s="1"/>
  <c r="C29" i="1" a="1"/>
  <c r="C29" i="1" s="1"/>
  <c r="G29" i="1" s="1"/>
  <c r="H29" i="1" s="1"/>
  <c r="E28" i="1"/>
  <c r="F28" i="1" s="1"/>
  <c r="D28" i="1" a="1"/>
  <c r="D28" i="1" s="1"/>
  <c r="C28" i="1" a="1"/>
  <c r="C28" i="1" s="1"/>
  <c r="E27" i="1"/>
  <c r="F27" i="1" s="1"/>
  <c r="D27" i="1" a="1"/>
  <c r="D27" i="1" s="1"/>
  <c r="C27" i="1" a="1"/>
  <c r="C27" i="1" s="1"/>
  <c r="G27" i="1" s="1"/>
  <c r="H27" i="1" s="1"/>
  <c r="E26" i="1"/>
  <c r="F26" i="1" s="1"/>
  <c r="D26" i="1" a="1"/>
  <c r="D26" i="1" s="1"/>
  <c r="C26" i="1" a="1"/>
  <c r="C26" i="1" s="1"/>
  <c r="E25" i="1"/>
  <c r="F25" i="1" s="1"/>
  <c r="D25" i="1" a="1"/>
  <c r="D25" i="1" s="1"/>
  <c r="C25" i="1" a="1"/>
  <c r="C25" i="1" s="1"/>
  <c r="G25" i="1" s="1"/>
  <c r="H25" i="1" s="1"/>
  <c r="E24" i="1"/>
  <c r="F24" i="1" s="1"/>
  <c r="D24" i="1" a="1"/>
  <c r="D24" i="1" s="1"/>
  <c r="C24" i="1" a="1"/>
  <c r="C24" i="1" s="1"/>
  <c r="E23" i="1"/>
  <c r="F23" i="1" s="1"/>
  <c r="D23" i="1" a="1"/>
  <c r="D23" i="1" s="1"/>
  <c r="C23" i="1" a="1"/>
  <c r="C23" i="1" s="1"/>
  <c r="G23" i="1" s="1"/>
  <c r="H23" i="1" s="1"/>
  <c r="E22" i="1"/>
  <c r="F22" i="1" s="1"/>
  <c r="D22" i="1" a="1"/>
  <c r="D22" i="1" s="1"/>
  <c r="C22" i="1" a="1"/>
  <c r="C22" i="1" s="1"/>
  <c r="E21" i="1"/>
  <c r="F21" i="1" s="1"/>
  <c r="D21" i="1" a="1"/>
  <c r="D21" i="1" s="1"/>
  <c r="C21" i="1" a="1"/>
  <c r="C21" i="1" s="1"/>
  <c r="G21" i="1" s="1"/>
  <c r="H21" i="1" s="1"/>
  <c r="E20" i="1"/>
  <c r="F20" i="1" s="1"/>
  <c r="D20" i="1" a="1"/>
  <c r="D20" i="1" s="1"/>
  <c r="C20" i="1" a="1"/>
  <c r="C20" i="1" s="1"/>
  <c r="E19" i="1"/>
  <c r="F19" i="1" s="1"/>
  <c r="D19" i="1" a="1"/>
  <c r="D19" i="1" s="1"/>
  <c r="C19" i="1" a="1"/>
  <c r="C19" i="1" s="1"/>
  <c r="G19" i="1" s="1"/>
  <c r="H19" i="1" s="1"/>
  <c r="E18" i="1"/>
  <c r="F18" i="1" s="1"/>
  <c r="D18" i="1" a="1"/>
  <c r="D18" i="1" s="1"/>
  <c r="C18" i="1" a="1"/>
  <c r="C18" i="1" s="1"/>
  <c r="E17" i="1"/>
  <c r="F17" i="1" s="1"/>
  <c r="D17" i="1" a="1"/>
  <c r="D17" i="1" s="1"/>
  <c r="E16" i="1"/>
  <c r="F16" i="1" s="1"/>
  <c r="D16" i="1" a="1"/>
  <c r="D16" i="1" s="1"/>
  <c r="C16" i="1" a="1"/>
  <c r="C16" i="1" s="1"/>
  <c r="E15" i="1"/>
  <c r="F15" i="1" s="1"/>
  <c r="D15" i="1" a="1"/>
  <c r="D15" i="1" s="1"/>
  <c r="C15" i="1" a="1"/>
  <c r="C15" i="1" s="1"/>
  <c r="G15" i="1" s="1"/>
  <c r="H15" i="1" s="1"/>
  <c r="E14" i="1"/>
  <c r="F14" i="1" s="1"/>
  <c r="D14" i="1" a="1"/>
  <c r="D14" i="1" s="1"/>
  <c r="C14" i="1" a="1"/>
  <c r="C14" i="1" s="1"/>
  <c r="E13" i="1"/>
  <c r="F13" i="1" s="1"/>
  <c r="D13" i="1" a="1"/>
  <c r="D13" i="1" s="1"/>
  <c r="C13" i="1" a="1"/>
  <c r="C13" i="1" s="1"/>
  <c r="G13" i="1" s="1"/>
  <c r="E12" i="1"/>
  <c r="F12" i="1" s="1"/>
  <c r="D12" i="1" a="1"/>
  <c r="D12" i="1" s="1"/>
  <c r="C12" i="1" a="1"/>
  <c r="C12" i="1" s="1"/>
  <c r="E11" i="1"/>
  <c r="F11" i="1" s="1"/>
  <c r="D11" i="1" a="1"/>
  <c r="D11" i="1" s="1"/>
  <c r="C11" i="1" a="1"/>
  <c r="C11" i="1" s="1"/>
  <c r="G11" i="1" s="1"/>
  <c r="H11" i="1" s="1"/>
  <c r="E10" i="1"/>
  <c r="F10" i="1" s="1"/>
  <c r="D10" i="1" a="1"/>
  <c r="D10" i="1" s="1"/>
  <c r="C10" i="1" a="1"/>
  <c r="C10" i="1" s="1"/>
  <c r="E9" i="1"/>
  <c r="F9" i="1" s="1"/>
  <c r="D9" i="1" a="1"/>
  <c r="D9" i="1" s="1"/>
  <c r="C9" i="1" a="1"/>
  <c r="C9" i="1" s="1"/>
  <c r="G39" i="1" l="1"/>
  <c r="H39" i="1" s="1"/>
  <c r="G60" i="1"/>
  <c r="H60" i="1" s="1"/>
  <c r="G76" i="1"/>
  <c r="H76" i="1" s="1"/>
  <c r="G83" i="1"/>
  <c r="H83" i="1" s="1"/>
  <c r="G36" i="1"/>
  <c r="H36" i="1" s="1"/>
  <c r="G94" i="1"/>
  <c r="H94" i="1" s="1"/>
  <c r="G33" i="1"/>
  <c r="H33" i="1" s="1"/>
  <c r="G87" i="1"/>
  <c r="H87" i="1" s="1"/>
  <c r="G44" i="1"/>
  <c r="H44" i="1" s="1"/>
  <c r="G58" i="1"/>
  <c r="H58" i="1" s="1"/>
  <c r="G80" i="1"/>
  <c r="H80" i="1" s="1"/>
  <c r="G77" i="1"/>
  <c r="H77" i="1" s="1"/>
  <c r="G52" i="1"/>
  <c r="H52" i="1" s="1"/>
  <c r="G66" i="1"/>
  <c r="H66" i="1" s="1"/>
  <c r="G84" i="1"/>
  <c r="H84" i="1" s="1"/>
  <c r="G91" i="1"/>
  <c r="H91" i="1" s="1"/>
  <c r="G101" i="1"/>
  <c r="H101" i="1" s="1"/>
  <c r="G37" i="1"/>
  <c r="H37" i="1" s="1"/>
  <c r="G51" i="1"/>
  <c r="H51" i="1" s="1"/>
  <c r="G71" i="1"/>
  <c r="H71" i="1" s="1"/>
  <c r="G98" i="1"/>
  <c r="H98" i="1" s="1"/>
  <c r="G107" i="1"/>
  <c r="H107" i="1" s="1"/>
  <c r="G41" i="1"/>
  <c r="H41" i="1" s="1"/>
  <c r="G82" i="1"/>
  <c r="H82" i="1" s="1"/>
  <c r="G9" i="1"/>
  <c r="H9" i="1" s="1"/>
  <c r="G61" i="1"/>
  <c r="H61" i="1" s="1"/>
  <c r="G68" i="1"/>
  <c r="H68" i="1" s="1"/>
  <c r="G79" i="1"/>
  <c r="H79" i="1" s="1"/>
  <c r="J96" i="1"/>
  <c r="G34" i="1"/>
  <c r="H34" i="1" s="1"/>
  <c r="G38" i="1"/>
  <c r="H38" i="1" s="1"/>
  <c r="G72" i="1"/>
  <c r="H72" i="1" s="1"/>
  <c r="J66" i="1"/>
  <c r="J105" i="1"/>
  <c r="J73" i="1"/>
  <c r="J41" i="1"/>
  <c r="G64" i="1"/>
  <c r="H64" i="1" s="1"/>
  <c r="G67" i="1"/>
  <c r="H67" i="1" s="1"/>
  <c r="J79" i="1"/>
  <c r="J88" i="1"/>
  <c r="J91" i="1"/>
  <c r="G35" i="1"/>
  <c r="H35" i="1" s="1"/>
  <c r="G48" i="1"/>
  <c r="H48" i="1" s="1"/>
  <c r="J54" i="1"/>
  <c r="J97" i="1"/>
  <c r="J103" i="1"/>
  <c r="G12" i="1"/>
  <c r="H12" i="1" s="1"/>
  <c r="G16" i="1"/>
  <c r="H16" i="1" s="1"/>
  <c r="G20" i="1"/>
  <c r="H20" i="1" s="1"/>
  <c r="G24" i="1"/>
  <c r="H24" i="1" s="1"/>
  <c r="G28" i="1"/>
  <c r="H28" i="1" s="1"/>
  <c r="G32" i="1"/>
  <c r="H32" i="1" s="1"/>
  <c r="J64" i="1"/>
  <c r="J67" i="1"/>
  <c r="G86" i="1"/>
  <c r="H86" i="1" s="1"/>
  <c r="J45" i="1"/>
  <c r="J77" i="1"/>
  <c r="J89" i="1"/>
  <c r="G45" i="1"/>
  <c r="H45" i="1" s="1"/>
  <c r="J52" i="1"/>
  <c r="J101" i="1"/>
  <c r="J104" i="1"/>
  <c r="G108" i="1"/>
  <c r="H108" i="1" s="1"/>
  <c r="J33" i="1"/>
  <c r="G53" i="1"/>
  <c r="H53" i="1" s="1"/>
  <c r="G56" i="1"/>
  <c r="H56" i="1" s="1"/>
  <c r="G59" i="1"/>
  <c r="H59" i="1" s="1"/>
  <c r="G69" i="1"/>
  <c r="H69" i="1" s="1"/>
  <c r="G75" i="1"/>
  <c r="H75" i="1" s="1"/>
  <c r="J87" i="1"/>
  <c r="G93" i="1"/>
  <c r="H93" i="1" s="1"/>
  <c r="G96" i="1"/>
  <c r="H96" i="1" s="1"/>
  <c r="G102" i="1"/>
  <c r="H102" i="1" s="1"/>
  <c r="J108" i="1"/>
  <c r="J85" i="1"/>
  <c r="J61" i="1"/>
  <c r="J95" i="1"/>
  <c r="G14" i="1"/>
  <c r="H14" i="1" s="1"/>
  <c r="G18" i="1"/>
  <c r="H18" i="1" s="1"/>
  <c r="G22" i="1"/>
  <c r="H22" i="1" s="1"/>
  <c r="G26" i="1"/>
  <c r="H26" i="1" s="1"/>
  <c r="G30" i="1"/>
  <c r="H30" i="1" s="1"/>
  <c r="J40" i="1"/>
  <c r="J43" i="1"/>
  <c r="J99" i="1"/>
  <c r="J42" i="1"/>
  <c r="J74" i="1"/>
  <c r="J92" i="1"/>
  <c r="J49" i="1"/>
  <c r="J65" i="1"/>
  <c r="J37" i="1"/>
  <c r="G50" i="1"/>
  <c r="H50" i="1" s="1"/>
  <c r="G63" i="1"/>
  <c r="H63" i="1" s="1"/>
  <c r="G10" i="1"/>
  <c r="H10" i="1" s="1"/>
  <c r="J51" i="1"/>
  <c r="J72" i="1"/>
  <c r="J47" i="1"/>
  <c r="J68" i="1"/>
  <c r="J70" i="1"/>
  <c r="J98" i="1"/>
  <c r="J15" i="1"/>
  <c r="J106" i="1"/>
  <c r="J9" i="1"/>
  <c r="J11" i="1"/>
  <c r="J13" i="1"/>
  <c r="J17" i="1"/>
  <c r="J19" i="1"/>
  <c r="J21" i="1"/>
  <c r="J23" i="1"/>
  <c r="J25" i="1"/>
  <c r="J27" i="1"/>
  <c r="J29" i="1"/>
  <c r="J31" i="1"/>
  <c r="J35" i="1"/>
  <c r="J39" i="1"/>
  <c r="J60" i="1"/>
  <c r="J62" i="1"/>
  <c r="J56" i="1"/>
  <c r="J58" i="1"/>
  <c r="J81" i="1"/>
  <c r="J83" i="1"/>
  <c r="J94" i="1"/>
  <c r="G104" i="1"/>
  <c r="H104" i="1" s="1"/>
  <c r="J107" i="1"/>
  <c r="J48" i="1"/>
  <c r="J50" i="1"/>
  <c r="J75" i="1"/>
  <c r="J44" i="1"/>
  <c r="J46" i="1"/>
  <c r="J69" i="1"/>
  <c r="J71" i="1"/>
  <c r="J90" i="1"/>
  <c r="J12" i="1"/>
  <c r="J16" i="1"/>
  <c r="J20" i="1"/>
  <c r="J24" i="1"/>
  <c r="J30" i="1"/>
  <c r="J38" i="1"/>
  <c r="J10" i="1"/>
  <c r="J14" i="1"/>
  <c r="J18" i="1"/>
  <c r="J22" i="1"/>
  <c r="J26" i="1"/>
  <c r="J28" i="1"/>
  <c r="J32" i="1"/>
  <c r="J34" i="1"/>
  <c r="J36" i="1"/>
  <c r="J63" i="1"/>
  <c r="J84" i="1"/>
  <c r="J86" i="1"/>
  <c r="J57" i="1"/>
  <c r="J59" i="1"/>
  <c r="J80" i="1"/>
  <c r="J82" i="1"/>
  <c r="J102" i="1"/>
  <c r="G105" i="1"/>
  <c r="H105" i="1" s="1"/>
  <c r="J53" i="1"/>
  <c r="J55" i="1"/>
  <c r="J76" i="1"/>
  <c r="J78" i="1"/>
  <c r="J93" i="1"/>
  <c r="J10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<sst xmlns="http://schemas.openxmlformats.org/spreadsheetml/2006/main" count="38" uniqueCount="35">
  <si>
    <t>Material</t>
  </si>
  <si>
    <t>Sigma0_MPa</t>
  </si>
  <si>
    <t>k_MPa_mm05</t>
  </si>
  <si>
    <t>Notas</t>
  </si>
  <si>
    <t>Acero bajo carbono (ferrítico)</t>
  </si>
  <si>
    <t>Valores típicos a temperatura ambiente</t>
  </si>
  <si>
    <t>Aceros inoxidables austeníticos</t>
  </si>
  <si>
    <t>Ej. 304/316 recocidos</t>
  </si>
  <si>
    <t>Latón (Cu-Zn)</t>
  </si>
  <si>
    <t>Latón alfa recocido</t>
  </si>
  <si>
    <t>Aluminio puro (1xxx)</t>
  </si>
  <si>
    <t>Aluminio comercialmente puro</t>
  </si>
  <si>
    <t>Aleación Al 2xxx/7xxx</t>
  </si>
  <si>
    <t>Endurecidas por precipitación (base)</t>
  </si>
  <si>
    <t>Níquel</t>
  </si>
  <si>
    <t>Ni policristalino recocido</t>
  </si>
  <si>
    <t>Titanio CP</t>
  </si>
  <si>
    <t>Grado comercial</t>
  </si>
  <si>
    <t>Cobre</t>
  </si>
  <si>
    <t>Cu recocido</t>
  </si>
  <si>
    <t>Instrucciones:</t>
  </si>
  <si>
    <t>1) Selecciona material en A. 2) Ingresa tamaño de grano en μm (B). Se calcula σy = σ0 + k·d_mm^(-1/2). Opcional: coloca σy objetivo (I) para estimar d requerido (J).</t>
  </si>
  <si>
    <t>Unidades: d en μm (entrada) → mm (auto). k en MPa·mm^0.5. Aproximación HV ≈ σ/3 (MPa).</t>
  </si>
  <si>
    <t>d_μm (entrada)</t>
  </si>
  <si>
    <t>σ0 (MPa)</t>
  </si>
  <si>
    <t>k (MPa·mm^0.5)</t>
  </si>
  <si>
    <t>d_mm (auto)</t>
  </si>
  <si>
    <t>d_mm^(-0.5) (auto)</t>
  </si>
  <si>
    <t>σy (MPa) (Hall–Petch)</t>
  </si>
  <si>
    <t>HV aprox (σ/3)</t>
  </si>
  <si>
    <t>Objetivo σy (MPa) (opcional)</t>
  </si>
  <si>
    <t>d_requerido_μm (auto)</t>
  </si>
  <si>
    <t>Nota: Los valores de σ0 y k son orientativos y dependen de composición, textura y tratamiento térmico. Ajusta con datos experimentales de tu material.</t>
  </si>
  <si>
    <t>***SOLAMANTE ESCRIBE SOBRE LAS CELDAS VERDES***</t>
  </si>
  <si>
    <t>CALCULADORA OMNTRO: HALL-PETCH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</si>
</sst>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26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4" fillId="0" borderId="0" xfId="0" applyFont="1" applyAlignment="1">
      <alignment vertical="center"/>
    </xf>
    <xf numFmtId="0" fontId="0" fillId="5" borderId="0" xfId="0" applyFill="1" applyAlignment="1">
      <alignment horizontal="center" vertical="center"/>
    </xf>
    <xf numFmtId="0" fontId="1" fillId="5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164" fontId="0" fillId="4" borderId="0" xfId="0" applyNumberForma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n-US">
                <a:solidFill>
                  <a:sysClr val="windowText" lastClr="000000"/>
                </a:solidFill>
              </a:rPr>
              <a:t>Relación Hall–Petch (σy vs 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s-MX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σy vs d</c:v>
          </c:tx>
          <c:spPr>
            <a:ln w="9525" cap="rnd">
              <a:solidFill>
                <a:srgbClr val="C0000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lt1"/>
              </a:solidFill>
              <a:ln w="15875">
                <a:solidFill>
                  <a:srgbClr val="C00000"/>
                </a:solidFill>
                <a:round/>
              </a:ln>
              <a:effectLst/>
            </c:spPr>
          </c:marker>
          <c:xVal>
            <c:numRef>
              <c:f>Calculadora!$B$9:$B$38</c:f>
              <c:numCache>
                <c:formatCode>General</c:formatCode>
                <c:ptCount val="30"/>
                <c:pt idx="0">
                  <c:v>20</c:v>
                </c:pt>
                <c:pt idx="1">
                  <c:v>25</c:v>
                </c:pt>
              </c:numCache>
            </c:numRef>
          </c:xVal>
          <c:yVal>
            <c:numRef>
              <c:f>Calculadora!$G$9:$G$38</c:f>
              <c:numCache>
                <c:formatCode>0.000</c:formatCode>
                <c:ptCount val="30"/>
                <c:pt idx="0">
                  <c:v>228.49242404917499</c:v>
                </c:pt>
                <c:pt idx="1">
                  <c:v>212.81566172707193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F-40EE-87BD-28B84905DD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010001"/>
        <c:axId val="50010002"/>
      </c:scatterChart>
      <c:valAx>
        <c:axId val="5001000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Tamaño de grano d (μm)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0010002"/>
        <c:crosses val="autoZero"/>
        <c:crossBetween val="midCat"/>
      </c:valAx>
      <c:valAx>
        <c:axId val="5001000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Esfuerzo de fluencia σy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0010001"/>
        <c:crosses val="autoZero"/>
        <c:crossBetween val="midCat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121920</xdr:colOff>
      <xdr:row>8</xdr:row>
      <xdr:rowOff>0</xdr:rowOff>
    </xdr:from>
    <xdr:to>
      <xdr:col>17</xdr:col>
      <xdr:colOff>274320</xdr:colOff>
      <xdr:row>36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478318</xdr:colOff>
      <xdr:row>0</xdr:row>
      <xdr:rowOff>45720</xdr:rowOff>
    </xdr:from>
    <xdr:to>
      <xdr:col>0</xdr:col>
      <xdr:colOff>1432560</xdr:colOff>
      <xdr:row>4</xdr:row>
      <xdr:rowOff>193107</xdr:rowOff>
    </xdr:to>
    <xdr:pic>
      <xdr:nvPicPr>
        <xdr:cNvPr id="3" name="Imagen 2" descr="OMNTRO, &quot;Análisis de Materiales y Metalurgia&quot; | Análisis en Materiales">
          <a:extLst>
            <a:ext uri="{FF2B5EF4-FFF2-40B4-BE49-F238E27FC236}">
              <a16:creationId xmlns:a16="http://schemas.microsoft.com/office/drawing/2014/main" id="{B5020BC6-4462-0EE5-15B1-915B22BC0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318" y="45720"/>
          <a:ext cx="954242" cy="8789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8"/>
  <sheetViews>
    <sheetView tabSelected="1" workbookViewId="0">
      <selection activeCell="C2" sqref="C2:J3"/>
    </sheetView>
  </sheetViews>
  <sheetFormatPr baseColWidth="10" defaultColWidth="8.88671875" defaultRowHeight="14.4" x14ac:dyDescent="0.3"/>
  <cols>
    <col min="1" max="1" width="28.6640625" style="3" customWidth="1"/>
    <col min="2" max="2" width="14.21875" style="3" bestFit="1" customWidth="1"/>
    <col min="3" max="3" width="12.6640625" style="3" customWidth="1"/>
    <col min="4" max="4" width="16.6640625" style="3" customWidth="1"/>
    <col min="5" max="5" width="12.109375" style="3" bestFit="1" customWidth="1"/>
    <col min="6" max="6" width="17.77734375" style="3" bestFit="1" customWidth="1"/>
    <col min="7" max="7" width="20.6640625" style="3" customWidth="1"/>
    <col min="8" max="8" width="16.6640625" style="3" customWidth="1"/>
    <col min="9" max="9" width="25.6640625" style="3" bestFit="1" customWidth="1"/>
    <col min="10" max="10" width="20.6640625" style="3" customWidth="1"/>
    <col min="11" max="16384" width="8.88671875" style="3"/>
  </cols>
  <sheetData>
    <row r="1" spans="1:20" x14ac:dyDescent="0.3">
      <c r="A1" s="9"/>
      <c r="B1" s="4"/>
      <c r="C1" s="4"/>
      <c r="D1" s="4"/>
      <c r="E1" s="4"/>
      <c r="F1" s="4"/>
      <c r="G1" s="4"/>
      <c r="H1" s="4"/>
      <c r="I1" s="4"/>
      <c r="J1" s="4"/>
      <c r="K1" s="4"/>
    </row>
    <row r="2" spans="1:20" x14ac:dyDescent="0.3">
      <c r="A2" s="9"/>
      <c r="B2" s="4"/>
      <c r="C2" s="14" t="s">
        <v>34</v>
      </c>
      <c r="D2" s="14"/>
      <c r="E2" s="14"/>
      <c r="F2" s="14"/>
      <c r="G2" s="14"/>
      <c r="H2" s="14"/>
      <c r="I2" s="14"/>
      <c r="J2" s="14"/>
      <c r="K2" s="4"/>
    </row>
    <row r="3" spans="1:20" x14ac:dyDescent="0.3">
      <c r="A3" s="9"/>
      <c r="B3" s="4"/>
      <c r="C3" s="14"/>
      <c r="D3" s="14"/>
      <c r="E3" s="14"/>
      <c r="F3" s="14"/>
      <c r="G3" s="14"/>
      <c r="H3" s="14"/>
      <c r="I3" s="14"/>
      <c r="J3" s="14"/>
      <c r="K3" s="4"/>
    </row>
    <row r="4" spans="1:20" x14ac:dyDescent="0.3">
      <c r="A4" s="9"/>
      <c r="B4" s="4"/>
      <c r="C4" s="4"/>
      <c r="D4" s="4"/>
      <c r="E4" s="4"/>
      <c r="F4" s="4"/>
      <c r="G4" s="4"/>
      <c r="H4" s="4"/>
      <c r="I4" s="4"/>
      <c r="J4" s="4"/>
      <c r="K4" s="4"/>
    </row>
    <row r="5" spans="1:20" ht="18" x14ac:dyDescent="0.3">
      <c r="A5" s="10"/>
      <c r="B5" s="11"/>
      <c r="C5" s="15" t="s">
        <v>21</v>
      </c>
      <c r="D5" s="15"/>
      <c r="E5" s="15"/>
      <c r="F5" s="15"/>
      <c r="G5" s="15"/>
      <c r="H5" s="15"/>
      <c r="I5" s="15"/>
      <c r="J5" s="15"/>
      <c r="K5" s="4"/>
    </row>
    <row r="6" spans="1:20" x14ac:dyDescent="0.3">
      <c r="A6" s="5" t="s">
        <v>20</v>
      </c>
      <c r="B6" s="12"/>
      <c r="C6" s="16" t="s">
        <v>22</v>
      </c>
      <c r="D6" s="16"/>
      <c r="E6" s="16"/>
      <c r="F6" s="16"/>
      <c r="G6" s="16"/>
      <c r="H6" s="16"/>
      <c r="I6" s="16"/>
      <c r="J6" s="16"/>
      <c r="K6" s="4"/>
      <c r="L6" s="8" t="s">
        <v>32</v>
      </c>
      <c r="M6" s="8"/>
      <c r="N6" s="8"/>
      <c r="O6" s="8"/>
      <c r="P6" s="8"/>
      <c r="Q6" s="8"/>
      <c r="R6" s="8"/>
      <c r="S6" s="8"/>
      <c r="T6" s="8"/>
    </row>
    <row r="7" spans="1:20" x14ac:dyDescent="0.3">
      <c r="A7" s="12"/>
      <c r="B7" s="12"/>
      <c r="C7" s="17" t="s">
        <v>33</v>
      </c>
      <c r="D7" s="17"/>
      <c r="E7" s="17"/>
      <c r="F7" s="17"/>
      <c r="G7" s="17"/>
      <c r="H7" s="17"/>
      <c r="I7" s="17"/>
      <c r="J7" s="17"/>
      <c r="K7" s="4"/>
      <c r="L7" s="8"/>
      <c r="M7" s="8"/>
      <c r="N7" s="8"/>
      <c r="O7" s="8"/>
      <c r="P7" s="8"/>
      <c r="Q7" s="8"/>
      <c r="R7" s="8"/>
      <c r="S7" s="8"/>
      <c r="T7" s="8"/>
    </row>
    <row r="8" spans="1:20" x14ac:dyDescent="0.3">
      <c r="A8" s="5" t="s">
        <v>0</v>
      </c>
      <c r="B8" s="5" t="s">
        <v>23</v>
      </c>
      <c r="C8" s="5" t="s">
        <v>24</v>
      </c>
      <c r="D8" s="5" t="s">
        <v>25</v>
      </c>
      <c r="E8" s="5" t="s">
        <v>26</v>
      </c>
      <c r="F8" s="5" t="s">
        <v>27</v>
      </c>
      <c r="G8" s="5" t="s">
        <v>28</v>
      </c>
      <c r="H8" s="5" t="s">
        <v>29</v>
      </c>
      <c r="I8" s="5" t="s">
        <v>30</v>
      </c>
      <c r="J8" s="5" t="s">
        <v>31</v>
      </c>
      <c r="K8" s="4"/>
    </row>
    <row r="9" spans="1:20" x14ac:dyDescent="0.3">
      <c r="A9" s="3" t="s">
        <v>4</v>
      </c>
      <c r="B9" s="6">
        <v>20</v>
      </c>
      <c r="C9" s="3" cm="1">
        <f t="array" ref="C9">IFERROR(_xlfn.XLOOKUP(A9,Base_k!$A$2:$A$9,Base_k!$B$2:$B$9, ""), "")</f>
        <v>80</v>
      </c>
      <c r="D9" s="3" cm="1">
        <f t="array" ref="D9">IFERROR(_xlfn.XLOOKUP(A9,Base_k!$A$2:$A$9,Base_k!$C$2:$C$9, ""), "")</f>
        <v>21</v>
      </c>
      <c r="E9" s="3">
        <f t="shared" ref="E9:E40" si="0">IFERROR(B9/1000,"")</f>
        <v>0.02</v>
      </c>
      <c r="F9" s="7">
        <f t="shared" ref="F9:F40" si="1">IFERROR(1/SQRT(E9),"")</f>
        <v>7.0710678118654755</v>
      </c>
      <c r="G9" s="7">
        <f t="shared" ref="G9:G40" si="2">IFERROR(C9 + D9*F9,"")</f>
        <v>228.49242404917499</v>
      </c>
      <c r="H9" s="7">
        <f t="shared" ref="H9:H40" si="3">IFERROR(G9/3,"")</f>
        <v>76.164141349725</v>
      </c>
      <c r="I9" s="13"/>
      <c r="J9" s="7">
        <f t="shared" ref="J9:J40" si="4">IFERROR( ( (D9/(I9-C9))^2 )*1000, "")</f>
        <v>68.90625</v>
      </c>
    </row>
    <row r="10" spans="1:20" x14ac:dyDescent="0.3">
      <c r="A10" s="3" t="s">
        <v>4</v>
      </c>
      <c r="B10" s="6">
        <v>25</v>
      </c>
      <c r="C10" s="3" cm="1">
        <f t="array" ref="C10">IFERROR(_xlfn.XLOOKUP(A10,Base_k!$A$2:$A$9,Base_k!$B$2:$B$9, ""), "")</f>
        <v>80</v>
      </c>
      <c r="D10" s="3" cm="1">
        <f t="array" ref="D10">IFERROR(_xlfn.XLOOKUP(A10,Base_k!$A$2:$A$9,Base_k!$C$2:$C$9, ""), "")</f>
        <v>21</v>
      </c>
      <c r="E10" s="3">
        <f t="shared" si="0"/>
        <v>2.5000000000000001E-2</v>
      </c>
      <c r="F10" s="7">
        <f t="shared" si="1"/>
        <v>6.3245553203367582</v>
      </c>
      <c r="G10" s="7">
        <f t="shared" si="2"/>
        <v>212.81566172707193</v>
      </c>
      <c r="H10" s="7">
        <f t="shared" si="3"/>
        <v>70.93855390902398</v>
      </c>
      <c r="I10" s="13"/>
      <c r="J10" s="7">
        <f t="shared" si="4"/>
        <v>68.90625</v>
      </c>
    </row>
    <row r="11" spans="1:20" x14ac:dyDescent="0.3">
      <c r="B11" s="6"/>
      <c r="C11" s="3" t="str" cm="1">
        <f t="array" ref="C11">IFERROR(_xlfn.XLOOKUP(A11,Base_k!$A$2:$A$9,Base_k!$B$2:$B$9, ""), "")</f>
        <v/>
      </c>
      <c r="D11" s="3" t="str" cm="1">
        <f t="array" ref="D11">IFERROR(_xlfn.XLOOKUP(A11,Base_k!$A$2:$A$9,Base_k!$C$2:$C$9, ""), "")</f>
        <v/>
      </c>
      <c r="E11" s="3">
        <f t="shared" si="0"/>
        <v>0</v>
      </c>
      <c r="F11" s="7" t="str">
        <f t="shared" si="1"/>
        <v/>
      </c>
      <c r="G11" s="7" t="str">
        <f t="shared" si="2"/>
        <v/>
      </c>
      <c r="H11" s="7" t="str">
        <f t="shared" si="3"/>
        <v/>
      </c>
      <c r="I11" s="13"/>
      <c r="J11" s="7" t="str">
        <f t="shared" si="4"/>
        <v/>
      </c>
    </row>
    <row r="12" spans="1:20" x14ac:dyDescent="0.3">
      <c r="B12" s="6"/>
      <c r="C12" s="3" t="str" cm="1">
        <f t="array" ref="C12">IFERROR(_xlfn.XLOOKUP(A12,Base_k!$A$2:$A$9,Base_k!$B$2:$B$9, ""), "")</f>
        <v/>
      </c>
      <c r="D12" s="3" t="str" cm="1">
        <f t="array" ref="D12">IFERROR(_xlfn.XLOOKUP(A12,Base_k!$A$2:$A$9,Base_k!$C$2:$C$9, ""), "")</f>
        <v/>
      </c>
      <c r="E12" s="3">
        <f t="shared" si="0"/>
        <v>0</v>
      </c>
      <c r="F12" s="7" t="str">
        <f t="shared" si="1"/>
        <v/>
      </c>
      <c r="G12" s="7" t="str">
        <f t="shared" si="2"/>
        <v/>
      </c>
      <c r="H12" s="7" t="str">
        <f t="shared" si="3"/>
        <v/>
      </c>
      <c r="I12" s="13"/>
      <c r="J12" s="7" t="str">
        <f t="shared" si="4"/>
        <v/>
      </c>
    </row>
    <row r="13" spans="1:20" x14ac:dyDescent="0.3">
      <c r="B13" s="6"/>
      <c r="C13" s="3" t="str" cm="1">
        <f t="array" ref="C13">IFERROR(_xlfn.XLOOKUP(A13,Base_k!$A$2:$A$9,Base_k!$B$2:$B$9, ""), "")</f>
        <v/>
      </c>
      <c r="D13" s="3" t="str" cm="1">
        <f t="array" ref="D13">IFERROR(_xlfn.XLOOKUP(A13,Base_k!$A$2:$A$9,Base_k!$C$2:$C$9, ""), "")</f>
        <v/>
      </c>
      <c r="E13" s="3">
        <f t="shared" si="0"/>
        <v>0</v>
      </c>
      <c r="F13" s="7" t="str">
        <f t="shared" si="1"/>
        <v/>
      </c>
      <c r="G13" s="7" t="str">
        <f t="shared" si="2"/>
        <v/>
      </c>
      <c r="H13"/>
      <c r="I13" s="13"/>
      <c r="J13" s="7" t="str">
        <f t="shared" si="4"/>
        <v/>
      </c>
    </row>
    <row r="14" spans="1:20" x14ac:dyDescent="0.3">
      <c r="B14" s="6"/>
      <c r="C14" s="3" t="str" cm="1">
        <f t="array" ref="C14">IFERROR(_xlfn.XLOOKUP(A14,Base_k!$A$2:$A$9,Base_k!$B$2:$B$9, ""), "")</f>
        <v/>
      </c>
      <c r="D14" s="3" t="str" cm="1">
        <f t="array" ref="D14">IFERROR(_xlfn.XLOOKUP(A14,Base_k!$A$2:$A$9,Base_k!$C$2:$C$9, ""), "")</f>
        <v/>
      </c>
      <c r="E14" s="3">
        <f t="shared" si="0"/>
        <v>0</v>
      </c>
      <c r="F14" s="7" t="str">
        <f t="shared" si="1"/>
        <v/>
      </c>
      <c r="G14" s="7" t="str">
        <f t="shared" si="2"/>
        <v/>
      </c>
      <c r="H14" s="7" t="str">
        <f t="shared" si="3"/>
        <v/>
      </c>
      <c r="I14" s="13"/>
      <c r="J14" s="7" t="str">
        <f t="shared" si="4"/>
        <v/>
      </c>
    </row>
    <row r="15" spans="1:20" x14ac:dyDescent="0.3">
      <c r="B15" s="6"/>
      <c r="C15" s="3" t="str" cm="1">
        <f t="array" ref="C15">IFERROR(_xlfn.XLOOKUP(A15,Base_k!$A$2:$A$9,Base_k!$B$2:$B$9, ""), "")</f>
        <v/>
      </c>
      <c r="D15" s="3" t="str" cm="1">
        <f t="array" ref="D15">IFERROR(_xlfn.XLOOKUP(A15,Base_k!$A$2:$A$9,Base_k!$C$2:$C$9, ""), "")</f>
        <v/>
      </c>
      <c r="E15" s="3">
        <f t="shared" si="0"/>
        <v>0</v>
      </c>
      <c r="F15" s="7" t="str">
        <f t="shared" si="1"/>
        <v/>
      </c>
      <c r="G15" s="7" t="str">
        <f t="shared" si="2"/>
        <v/>
      </c>
      <c r="H15" s="7" t="str">
        <f t="shared" si="3"/>
        <v/>
      </c>
      <c r="I15" s="13"/>
      <c r="J15" s="7" t="str">
        <f t="shared" si="4"/>
        <v/>
      </c>
    </row>
    <row r="16" spans="1:20" x14ac:dyDescent="0.3">
      <c r="B16" s="6"/>
      <c r="C16" s="3" t="str" cm="1">
        <f t="array" ref="C16">IFERROR(_xlfn.XLOOKUP(A16,Base_k!$A$2:$A$9,Base_k!$B$2:$B$9, ""), "")</f>
        <v/>
      </c>
      <c r="D16" s="3" t="str" cm="1">
        <f t="array" ref="D16">IFERROR(_xlfn.XLOOKUP(A16,Base_k!$A$2:$A$9,Base_k!$C$2:$C$9, ""), "")</f>
        <v/>
      </c>
      <c r="E16" s="3">
        <f t="shared" si="0"/>
        <v>0</v>
      </c>
      <c r="F16" s="7" t="str">
        <f t="shared" si="1"/>
        <v/>
      </c>
      <c r="G16" s="7" t="str">
        <f t="shared" si="2"/>
        <v/>
      </c>
      <c r="H16" s="7" t="str">
        <f t="shared" si="3"/>
        <v/>
      </c>
      <c r="I16" s="13"/>
      <c r="J16" s="7" t="str">
        <f t="shared" si="4"/>
        <v/>
      </c>
    </row>
    <row r="17" spans="2:10" x14ac:dyDescent="0.3">
      <c r="B17" s="6"/>
      <c r="C17" s="3" t="str" cm="1">
        <f t="array" ref="C17">IFERROR(_xlfn.XLOOKUP(A17,Base_k!$A$2:$A$9,Base_k!$B$2:$B$9, ""), "")</f>
        <v/>
      </c>
      <c r="D17" s="3" t="str" cm="1">
        <f t="array" ref="D17">IFERROR(_xlfn.XLOOKUP(A17,Base_k!$A$2:$A$9,Base_k!$C$2:$C$9, ""), "")</f>
        <v/>
      </c>
      <c r="E17" s="3">
        <f t="shared" si="0"/>
        <v>0</v>
      </c>
      <c r="F17" s="7" t="str">
        <f t="shared" si="1"/>
        <v/>
      </c>
      <c r="G17" s="7" t="str">
        <f t="shared" si="2"/>
        <v/>
      </c>
      <c r="H17" s="7" t="str">
        <f t="shared" si="3"/>
        <v/>
      </c>
      <c r="I17" s="13"/>
      <c r="J17" s="7" t="str">
        <f t="shared" si="4"/>
        <v/>
      </c>
    </row>
    <row r="18" spans="2:10" x14ac:dyDescent="0.3">
      <c r="B18" s="6"/>
      <c r="C18" s="3" t="str" cm="1">
        <f t="array" ref="C18">IFERROR(_xlfn.XLOOKUP(A18,Base_k!$A$2:$A$9,Base_k!$B$2:$B$9, ""), "")</f>
        <v/>
      </c>
      <c r="D18" s="3" t="str" cm="1">
        <f t="array" ref="D18">IFERROR(_xlfn.XLOOKUP(A18,Base_k!$A$2:$A$9,Base_k!$C$2:$C$9, ""), "")</f>
        <v/>
      </c>
      <c r="E18" s="3">
        <f t="shared" si="0"/>
        <v>0</v>
      </c>
      <c r="F18" s="7" t="str">
        <f t="shared" si="1"/>
        <v/>
      </c>
      <c r="G18" s="7" t="str">
        <f t="shared" si="2"/>
        <v/>
      </c>
      <c r="H18" s="7" t="str">
        <f t="shared" si="3"/>
        <v/>
      </c>
      <c r="I18" s="13"/>
      <c r="J18" s="7" t="str">
        <f t="shared" si="4"/>
        <v/>
      </c>
    </row>
    <row r="19" spans="2:10" x14ac:dyDescent="0.3">
      <c r="B19" s="6"/>
      <c r="C19" s="3" t="str" cm="1">
        <f t="array" ref="C19">IFERROR(_xlfn.XLOOKUP(A19,Base_k!$A$2:$A$9,Base_k!$B$2:$B$9, ""), "")</f>
        <v/>
      </c>
      <c r="D19" s="3" t="str" cm="1">
        <f t="array" ref="D19">IFERROR(_xlfn.XLOOKUP(A19,Base_k!$A$2:$A$9,Base_k!$C$2:$C$9, ""), "")</f>
        <v/>
      </c>
      <c r="E19" s="3">
        <f t="shared" si="0"/>
        <v>0</v>
      </c>
      <c r="F19" s="7" t="str">
        <f t="shared" si="1"/>
        <v/>
      </c>
      <c r="G19" s="7" t="str">
        <f t="shared" si="2"/>
        <v/>
      </c>
      <c r="H19" s="7" t="str">
        <f t="shared" si="3"/>
        <v/>
      </c>
      <c r="I19" s="13"/>
      <c r="J19" s="7" t="str">
        <f t="shared" si="4"/>
        <v/>
      </c>
    </row>
    <row r="20" spans="2:10" x14ac:dyDescent="0.3">
      <c r="B20" s="6"/>
      <c r="C20" s="3" t="str" cm="1">
        <f t="array" ref="C20">IFERROR(_xlfn.XLOOKUP(A20,Base_k!$A$2:$A$9,Base_k!$B$2:$B$9, ""), "")</f>
        <v/>
      </c>
      <c r="D20" s="3" t="str" cm="1">
        <f t="array" ref="D20">IFERROR(_xlfn.XLOOKUP(A20,Base_k!$A$2:$A$9,Base_k!$C$2:$C$9, ""), "")</f>
        <v/>
      </c>
      <c r="E20" s="3">
        <f t="shared" si="0"/>
        <v>0</v>
      </c>
      <c r="F20" s="7" t="str">
        <f t="shared" si="1"/>
        <v/>
      </c>
      <c r="G20" s="7" t="str">
        <f t="shared" si="2"/>
        <v/>
      </c>
      <c r="H20" s="7" t="str">
        <f t="shared" si="3"/>
        <v/>
      </c>
      <c r="I20" s="13"/>
      <c r="J20" s="7" t="str">
        <f t="shared" si="4"/>
        <v/>
      </c>
    </row>
    <row r="21" spans="2:10" x14ac:dyDescent="0.3">
      <c r="B21" s="6"/>
      <c r="C21" s="3" t="str" cm="1">
        <f t="array" ref="C21">IFERROR(_xlfn.XLOOKUP(A21,Base_k!$A$2:$A$9,Base_k!$B$2:$B$9, ""), "")</f>
        <v/>
      </c>
      <c r="D21" s="3" t="str" cm="1">
        <f t="array" ref="D21">IFERROR(_xlfn.XLOOKUP(A21,Base_k!$A$2:$A$9,Base_k!$C$2:$C$9, ""), "")</f>
        <v/>
      </c>
      <c r="E21" s="3">
        <f t="shared" si="0"/>
        <v>0</v>
      </c>
      <c r="F21" s="7" t="str">
        <f t="shared" si="1"/>
        <v/>
      </c>
      <c r="G21" s="7" t="str">
        <f t="shared" si="2"/>
        <v/>
      </c>
      <c r="H21" s="7" t="str">
        <f t="shared" si="3"/>
        <v/>
      </c>
      <c r="I21" s="13"/>
      <c r="J21" s="7" t="str">
        <f t="shared" si="4"/>
        <v/>
      </c>
    </row>
    <row r="22" spans="2:10" x14ac:dyDescent="0.3">
      <c r="B22" s="6"/>
      <c r="C22" s="3" t="str" cm="1">
        <f t="array" ref="C22">IFERROR(_xlfn.XLOOKUP(A22,Base_k!$A$2:$A$9,Base_k!$B$2:$B$9, ""), "")</f>
        <v/>
      </c>
      <c r="D22" s="3" t="str" cm="1">
        <f t="array" ref="D22">IFERROR(_xlfn.XLOOKUP(A22,Base_k!$A$2:$A$9,Base_k!$C$2:$C$9, ""), "")</f>
        <v/>
      </c>
      <c r="E22" s="3">
        <f t="shared" si="0"/>
        <v>0</v>
      </c>
      <c r="F22" s="7" t="str">
        <f t="shared" si="1"/>
        <v/>
      </c>
      <c r="G22" s="7" t="str">
        <f t="shared" si="2"/>
        <v/>
      </c>
      <c r="H22" s="7" t="str">
        <f t="shared" si="3"/>
        <v/>
      </c>
      <c r="I22" s="13"/>
      <c r="J22" s="7" t="str">
        <f t="shared" si="4"/>
        <v/>
      </c>
    </row>
    <row r="23" spans="2:10" x14ac:dyDescent="0.3">
      <c r="B23" s="6"/>
      <c r="C23" s="3" t="str" cm="1">
        <f t="array" ref="C23">IFERROR(_xlfn.XLOOKUP(A23,Base_k!$A$2:$A$9,Base_k!$B$2:$B$9, ""), "")</f>
        <v/>
      </c>
      <c r="D23" s="3" t="str" cm="1">
        <f t="array" ref="D23">IFERROR(_xlfn.XLOOKUP(A23,Base_k!$A$2:$A$9,Base_k!$C$2:$C$9, ""), "")</f>
        <v/>
      </c>
      <c r="E23" s="3">
        <f t="shared" si="0"/>
        <v>0</v>
      </c>
      <c r="F23" s="7" t="str">
        <f t="shared" si="1"/>
        <v/>
      </c>
      <c r="G23" s="7" t="str">
        <f t="shared" si="2"/>
        <v/>
      </c>
      <c r="H23" s="7" t="str">
        <f t="shared" si="3"/>
        <v/>
      </c>
      <c r="I23" s="13"/>
      <c r="J23" s="7" t="str">
        <f t="shared" si="4"/>
        <v/>
      </c>
    </row>
    <row r="24" spans="2:10" x14ac:dyDescent="0.3">
      <c r="B24" s="6"/>
      <c r="C24" s="3" t="str" cm="1">
        <f t="array" ref="C24">IFERROR(_xlfn.XLOOKUP(A24,Base_k!$A$2:$A$9,Base_k!$B$2:$B$9, ""), "")</f>
        <v/>
      </c>
      <c r="D24" s="3" t="str" cm="1">
        <f t="array" ref="D24">IFERROR(_xlfn.XLOOKUP(A24,Base_k!$A$2:$A$9,Base_k!$C$2:$C$9, ""), "")</f>
        <v/>
      </c>
      <c r="E24" s="3">
        <f t="shared" si="0"/>
        <v>0</v>
      </c>
      <c r="F24" s="7" t="str">
        <f t="shared" si="1"/>
        <v/>
      </c>
      <c r="G24" s="7" t="str">
        <f t="shared" si="2"/>
        <v/>
      </c>
      <c r="H24" s="7" t="str">
        <f t="shared" si="3"/>
        <v/>
      </c>
      <c r="I24" s="13"/>
      <c r="J24" s="7" t="str">
        <f t="shared" si="4"/>
        <v/>
      </c>
    </row>
    <row r="25" spans="2:10" x14ac:dyDescent="0.3">
      <c r="B25" s="6"/>
      <c r="C25" s="3" t="str" cm="1">
        <f t="array" ref="C25">IFERROR(_xlfn.XLOOKUP(A25,Base_k!$A$2:$A$9,Base_k!$B$2:$B$9, ""), "")</f>
        <v/>
      </c>
      <c r="D25" s="3" t="str" cm="1">
        <f t="array" ref="D25">IFERROR(_xlfn.XLOOKUP(A25,Base_k!$A$2:$A$9,Base_k!$C$2:$C$9, ""), "")</f>
        <v/>
      </c>
      <c r="E25" s="3">
        <f t="shared" si="0"/>
        <v>0</v>
      </c>
      <c r="F25" s="7" t="str">
        <f t="shared" si="1"/>
        <v/>
      </c>
      <c r="G25" s="7" t="str">
        <f t="shared" si="2"/>
        <v/>
      </c>
      <c r="H25" s="7" t="str">
        <f t="shared" si="3"/>
        <v/>
      </c>
      <c r="I25" s="13"/>
      <c r="J25" s="7" t="str">
        <f t="shared" si="4"/>
        <v/>
      </c>
    </row>
    <row r="26" spans="2:10" x14ac:dyDescent="0.3">
      <c r="B26" s="6"/>
      <c r="C26" s="3" t="str" cm="1">
        <f t="array" ref="C26">IFERROR(_xlfn.XLOOKUP(A26,Base_k!$A$2:$A$9,Base_k!$B$2:$B$9, ""), "")</f>
        <v/>
      </c>
      <c r="D26" s="3" t="str" cm="1">
        <f t="array" ref="D26">IFERROR(_xlfn.XLOOKUP(A26,Base_k!$A$2:$A$9,Base_k!$C$2:$C$9, ""), "")</f>
        <v/>
      </c>
      <c r="E26" s="3">
        <f t="shared" si="0"/>
        <v>0</v>
      </c>
      <c r="F26" s="7" t="str">
        <f t="shared" si="1"/>
        <v/>
      </c>
      <c r="G26" s="7" t="str">
        <f t="shared" si="2"/>
        <v/>
      </c>
      <c r="H26" s="7" t="str">
        <f t="shared" si="3"/>
        <v/>
      </c>
      <c r="I26" s="13"/>
      <c r="J26" s="7" t="str">
        <f t="shared" si="4"/>
        <v/>
      </c>
    </row>
    <row r="27" spans="2:10" x14ac:dyDescent="0.3">
      <c r="B27" s="6"/>
      <c r="C27" s="3" t="str" cm="1">
        <f t="array" ref="C27">IFERROR(_xlfn.XLOOKUP(A27,Base_k!$A$2:$A$9,Base_k!$B$2:$B$9, ""), "")</f>
        <v/>
      </c>
      <c r="D27" s="3" t="str" cm="1">
        <f t="array" ref="D27">IFERROR(_xlfn.XLOOKUP(A27,Base_k!$A$2:$A$9,Base_k!$C$2:$C$9, ""), "")</f>
        <v/>
      </c>
      <c r="E27" s="3">
        <f t="shared" si="0"/>
        <v>0</v>
      </c>
      <c r="F27" s="7" t="str">
        <f t="shared" si="1"/>
        <v/>
      </c>
      <c r="G27" s="7" t="str">
        <f t="shared" si="2"/>
        <v/>
      </c>
      <c r="H27" s="7" t="str">
        <f t="shared" si="3"/>
        <v/>
      </c>
      <c r="I27" s="13"/>
      <c r="J27" s="7" t="str">
        <f t="shared" si="4"/>
        <v/>
      </c>
    </row>
    <row r="28" spans="2:10" x14ac:dyDescent="0.3">
      <c r="B28" s="6"/>
      <c r="C28" s="3" t="str" cm="1">
        <f t="array" ref="C28">IFERROR(_xlfn.XLOOKUP(A28,Base_k!$A$2:$A$9,Base_k!$B$2:$B$9, ""), "")</f>
        <v/>
      </c>
      <c r="D28" s="3" t="str" cm="1">
        <f t="array" ref="D28">IFERROR(_xlfn.XLOOKUP(A28,Base_k!$A$2:$A$9,Base_k!$C$2:$C$9, ""), "")</f>
        <v/>
      </c>
      <c r="E28" s="3">
        <f t="shared" si="0"/>
        <v>0</v>
      </c>
      <c r="F28" s="7" t="str">
        <f t="shared" si="1"/>
        <v/>
      </c>
      <c r="G28" s="7" t="str">
        <f t="shared" si="2"/>
        <v/>
      </c>
      <c r="H28" s="7" t="str">
        <f t="shared" si="3"/>
        <v/>
      </c>
      <c r="I28" s="13"/>
      <c r="J28" s="7" t="str">
        <f t="shared" si="4"/>
        <v/>
      </c>
    </row>
    <row r="29" spans="2:10" x14ac:dyDescent="0.3">
      <c r="B29" s="6"/>
      <c r="C29" s="3" t="str" cm="1">
        <f t="array" ref="C29">IFERROR(_xlfn.XLOOKUP(A29,Base_k!$A$2:$A$9,Base_k!$B$2:$B$9, ""), "")</f>
        <v/>
      </c>
      <c r="D29" s="3" t="str" cm="1">
        <f t="array" ref="D29">IFERROR(_xlfn.XLOOKUP(A29,Base_k!$A$2:$A$9,Base_k!$C$2:$C$9, ""), "")</f>
        <v/>
      </c>
      <c r="E29" s="3">
        <f t="shared" si="0"/>
        <v>0</v>
      </c>
      <c r="F29" s="7" t="str">
        <f t="shared" si="1"/>
        <v/>
      </c>
      <c r="G29" s="7" t="str">
        <f t="shared" si="2"/>
        <v/>
      </c>
      <c r="H29" s="7" t="str">
        <f t="shared" si="3"/>
        <v/>
      </c>
      <c r="I29" s="13"/>
      <c r="J29" s="7" t="str">
        <f t="shared" si="4"/>
        <v/>
      </c>
    </row>
    <row r="30" spans="2:10" x14ac:dyDescent="0.3">
      <c r="B30" s="6"/>
      <c r="C30" s="3" t="str" cm="1">
        <f t="array" ref="C30">IFERROR(_xlfn.XLOOKUP(A30,Base_k!$A$2:$A$9,Base_k!$B$2:$B$9, ""), "")</f>
        <v/>
      </c>
      <c r="D30" s="3" t="str" cm="1">
        <f t="array" ref="D30">IFERROR(_xlfn.XLOOKUP(A30,Base_k!$A$2:$A$9,Base_k!$C$2:$C$9, ""), "")</f>
        <v/>
      </c>
      <c r="E30" s="3">
        <f t="shared" si="0"/>
        <v>0</v>
      </c>
      <c r="F30" s="7" t="str">
        <f t="shared" si="1"/>
        <v/>
      </c>
      <c r="G30" s="7" t="str">
        <f t="shared" si="2"/>
        <v/>
      </c>
      <c r="H30" s="7" t="str">
        <f t="shared" si="3"/>
        <v/>
      </c>
      <c r="I30" s="13"/>
      <c r="J30" s="7" t="str">
        <f t="shared" si="4"/>
        <v/>
      </c>
    </row>
    <row r="31" spans="2:10" x14ac:dyDescent="0.3">
      <c r="B31" s="6"/>
      <c r="C31" s="3" t="str" cm="1">
        <f t="array" ref="C31">IFERROR(_xlfn.XLOOKUP(A31,Base_k!$A$2:$A$9,Base_k!$B$2:$B$9, ""), "")</f>
        <v/>
      </c>
      <c r="D31" s="3" t="str" cm="1">
        <f t="array" ref="D31">IFERROR(_xlfn.XLOOKUP(A31,Base_k!$A$2:$A$9,Base_k!$C$2:$C$9, ""), "")</f>
        <v/>
      </c>
      <c r="E31" s="3">
        <f t="shared" si="0"/>
        <v>0</v>
      </c>
      <c r="F31" s="7" t="str">
        <f t="shared" si="1"/>
        <v/>
      </c>
      <c r="G31" s="7" t="str">
        <f t="shared" si="2"/>
        <v/>
      </c>
      <c r="H31" s="7" t="str">
        <f t="shared" si="3"/>
        <v/>
      </c>
      <c r="I31" s="13"/>
      <c r="J31" s="7" t="str">
        <f t="shared" si="4"/>
        <v/>
      </c>
    </row>
    <row r="32" spans="2:10" x14ac:dyDescent="0.3">
      <c r="B32" s="6"/>
      <c r="C32" s="3" t="str" cm="1">
        <f t="array" ref="C32">IFERROR(_xlfn.XLOOKUP(A32,Base_k!$A$2:$A$9,Base_k!$B$2:$B$9, ""), "")</f>
        <v/>
      </c>
      <c r="D32" s="3" t="str" cm="1">
        <f t="array" ref="D32">IFERROR(_xlfn.XLOOKUP(A32,Base_k!$A$2:$A$9,Base_k!$C$2:$C$9, ""), "")</f>
        <v/>
      </c>
      <c r="E32" s="3">
        <f t="shared" si="0"/>
        <v>0</v>
      </c>
      <c r="F32" s="7" t="str">
        <f t="shared" si="1"/>
        <v/>
      </c>
      <c r="G32" s="7" t="str">
        <f t="shared" si="2"/>
        <v/>
      </c>
      <c r="H32" s="7" t="str">
        <f t="shared" si="3"/>
        <v/>
      </c>
      <c r="I32" s="13"/>
      <c r="J32" s="7" t="str">
        <f t="shared" si="4"/>
        <v/>
      </c>
    </row>
    <row r="33" spans="2:10" x14ac:dyDescent="0.3">
      <c r="B33" s="6"/>
      <c r="C33" s="3" t="str" cm="1">
        <f t="array" ref="C33">IFERROR(_xlfn.XLOOKUP(A33,Base_k!$A$2:$A$9,Base_k!$B$2:$B$9, ""), "")</f>
        <v/>
      </c>
      <c r="D33" s="3" t="str" cm="1">
        <f t="array" ref="D33">IFERROR(_xlfn.XLOOKUP(A33,Base_k!$A$2:$A$9,Base_k!$C$2:$C$9, ""), "")</f>
        <v/>
      </c>
      <c r="E33" s="3">
        <f t="shared" si="0"/>
        <v>0</v>
      </c>
      <c r="F33" s="7" t="str">
        <f t="shared" si="1"/>
        <v/>
      </c>
      <c r="G33" s="7" t="str">
        <f t="shared" si="2"/>
        <v/>
      </c>
      <c r="H33" s="7" t="str">
        <f t="shared" si="3"/>
        <v/>
      </c>
      <c r="I33" s="13"/>
      <c r="J33" s="7" t="str">
        <f t="shared" si="4"/>
        <v/>
      </c>
    </row>
    <row r="34" spans="2:10" x14ac:dyDescent="0.3">
      <c r="B34" s="6"/>
      <c r="C34" s="3" t="str" cm="1">
        <f t="array" ref="C34">IFERROR(_xlfn.XLOOKUP(A34,Base_k!$A$2:$A$9,Base_k!$B$2:$B$9, ""), "")</f>
        <v/>
      </c>
      <c r="D34" s="3" t="str" cm="1">
        <f t="array" ref="D34">IFERROR(_xlfn.XLOOKUP(A34,Base_k!$A$2:$A$9,Base_k!$C$2:$C$9, ""), "")</f>
        <v/>
      </c>
      <c r="E34" s="3">
        <f t="shared" si="0"/>
        <v>0</v>
      </c>
      <c r="F34" s="7" t="str">
        <f t="shared" si="1"/>
        <v/>
      </c>
      <c r="G34" s="7" t="str">
        <f t="shared" si="2"/>
        <v/>
      </c>
      <c r="H34" s="7" t="str">
        <f t="shared" si="3"/>
        <v/>
      </c>
      <c r="I34" s="13"/>
      <c r="J34" s="7" t="str">
        <f t="shared" si="4"/>
        <v/>
      </c>
    </row>
    <row r="35" spans="2:10" x14ac:dyDescent="0.3">
      <c r="B35" s="6"/>
      <c r="C35" s="3" t="str" cm="1">
        <f t="array" ref="C35">IFERROR(_xlfn.XLOOKUP(A35,Base_k!$A$2:$A$9,Base_k!$B$2:$B$9, ""), "")</f>
        <v/>
      </c>
      <c r="D35" s="3" t="str" cm="1">
        <f t="array" ref="D35">IFERROR(_xlfn.XLOOKUP(A35,Base_k!$A$2:$A$9,Base_k!$C$2:$C$9, ""), "")</f>
        <v/>
      </c>
      <c r="E35" s="3">
        <f t="shared" si="0"/>
        <v>0</v>
      </c>
      <c r="F35" s="7" t="str">
        <f t="shared" si="1"/>
        <v/>
      </c>
      <c r="G35" s="7" t="str">
        <f t="shared" si="2"/>
        <v/>
      </c>
      <c r="H35" s="7" t="str">
        <f t="shared" si="3"/>
        <v/>
      </c>
      <c r="I35" s="13"/>
      <c r="J35" s="7" t="str">
        <f t="shared" si="4"/>
        <v/>
      </c>
    </row>
    <row r="36" spans="2:10" x14ac:dyDescent="0.3">
      <c r="B36" s="6"/>
      <c r="C36" s="3" t="str" cm="1">
        <f t="array" ref="C36">IFERROR(_xlfn.XLOOKUP(A36,Base_k!$A$2:$A$9,Base_k!$B$2:$B$9, ""), "")</f>
        <v/>
      </c>
      <c r="D36" s="3" t="str" cm="1">
        <f t="array" ref="D36">IFERROR(_xlfn.XLOOKUP(A36,Base_k!$A$2:$A$9,Base_k!$C$2:$C$9, ""), "")</f>
        <v/>
      </c>
      <c r="E36" s="3">
        <f t="shared" si="0"/>
        <v>0</v>
      </c>
      <c r="F36" s="7" t="str">
        <f t="shared" si="1"/>
        <v/>
      </c>
      <c r="G36" s="7" t="str">
        <f t="shared" si="2"/>
        <v/>
      </c>
      <c r="H36" s="7" t="str">
        <f t="shared" si="3"/>
        <v/>
      </c>
      <c r="I36" s="13"/>
      <c r="J36" s="7" t="str">
        <f t="shared" si="4"/>
        <v/>
      </c>
    </row>
    <row r="37" spans="2:10" x14ac:dyDescent="0.3">
      <c r="B37" s="6"/>
      <c r="C37" s="3" t="str" cm="1">
        <f t="array" ref="C37">IFERROR(_xlfn.XLOOKUP(A37,Base_k!$A$2:$A$9,Base_k!$B$2:$B$9, ""), "")</f>
        <v/>
      </c>
      <c r="D37" s="3" t="str" cm="1">
        <f t="array" ref="D37">IFERROR(_xlfn.XLOOKUP(A37,Base_k!$A$2:$A$9,Base_k!$C$2:$C$9, ""), "")</f>
        <v/>
      </c>
      <c r="E37" s="3">
        <f t="shared" si="0"/>
        <v>0</v>
      </c>
      <c r="F37" s="7" t="str">
        <f t="shared" si="1"/>
        <v/>
      </c>
      <c r="G37" s="7" t="str">
        <f t="shared" si="2"/>
        <v/>
      </c>
      <c r="H37" s="7" t="str">
        <f t="shared" si="3"/>
        <v/>
      </c>
      <c r="I37" s="13"/>
      <c r="J37" s="7" t="str">
        <f t="shared" si="4"/>
        <v/>
      </c>
    </row>
    <row r="38" spans="2:10" x14ac:dyDescent="0.3">
      <c r="B38" s="6"/>
      <c r="C38" s="3" t="str" cm="1">
        <f t="array" ref="C38">IFERROR(_xlfn.XLOOKUP(A38,Base_k!$A$2:$A$9,Base_k!$B$2:$B$9, ""), "")</f>
        <v/>
      </c>
      <c r="D38" s="3" t="str" cm="1">
        <f t="array" ref="D38">IFERROR(_xlfn.XLOOKUP(A38,Base_k!$A$2:$A$9,Base_k!$C$2:$C$9, ""), "")</f>
        <v/>
      </c>
      <c r="E38" s="3">
        <f t="shared" si="0"/>
        <v>0</v>
      </c>
      <c r="F38" s="7" t="str">
        <f t="shared" si="1"/>
        <v/>
      </c>
      <c r="G38" s="7" t="str">
        <f t="shared" si="2"/>
        <v/>
      </c>
      <c r="H38" s="7" t="str">
        <f t="shared" si="3"/>
        <v/>
      </c>
      <c r="I38" s="13"/>
      <c r="J38" s="7" t="str">
        <f t="shared" si="4"/>
        <v/>
      </c>
    </row>
    <row r="39" spans="2:10" x14ac:dyDescent="0.3">
      <c r="B39" s="6"/>
      <c r="C39" s="3" t="str" cm="1">
        <f t="array" ref="C39">IFERROR(_xlfn.XLOOKUP(A39,Base_k!$A$2:$A$9,Base_k!$B$2:$B$9, ""), "")</f>
        <v/>
      </c>
      <c r="D39" s="3" t="str" cm="1">
        <f t="array" ref="D39">IFERROR(_xlfn.XLOOKUP(A39,Base_k!$A$2:$A$9,Base_k!$C$2:$C$9, ""), "")</f>
        <v/>
      </c>
      <c r="E39" s="3">
        <f t="shared" si="0"/>
        <v>0</v>
      </c>
      <c r="F39" s="7" t="str">
        <f t="shared" si="1"/>
        <v/>
      </c>
      <c r="G39" s="7" t="str">
        <f t="shared" si="2"/>
        <v/>
      </c>
      <c r="H39" s="7" t="str">
        <f t="shared" si="3"/>
        <v/>
      </c>
      <c r="I39" s="13"/>
      <c r="J39" s="7" t="str">
        <f t="shared" si="4"/>
        <v/>
      </c>
    </row>
    <row r="40" spans="2:10" x14ac:dyDescent="0.3">
      <c r="B40" s="6"/>
      <c r="C40" s="3" t="str" cm="1">
        <f t="array" ref="C40">IFERROR(_xlfn.XLOOKUP(A40,Base_k!$A$2:$A$9,Base_k!$B$2:$B$9, ""), "")</f>
        <v/>
      </c>
      <c r="D40" s="3" t="str" cm="1">
        <f t="array" ref="D40">IFERROR(_xlfn.XLOOKUP(A40,Base_k!$A$2:$A$9,Base_k!$C$2:$C$9, ""), "")</f>
        <v/>
      </c>
      <c r="E40" s="3">
        <f t="shared" si="0"/>
        <v>0</v>
      </c>
      <c r="F40" s="7" t="str">
        <f t="shared" si="1"/>
        <v/>
      </c>
      <c r="G40" s="7" t="str">
        <f t="shared" si="2"/>
        <v/>
      </c>
      <c r="H40" s="7" t="str">
        <f t="shared" si="3"/>
        <v/>
      </c>
      <c r="I40" s="13"/>
      <c r="J40" s="7" t="str">
        <f t="shared" si="4"/>
        <v/>
      </c>
    </row>
    <row r="41" spans="2:10" x14ac:dyDescent="0.3">
      <c r="B41" s="6"/>
      <c r="C41" s="3" t="str" cm="1">
        <f t="array" ref="C41">IFERROR(_xlfn.XLOOKUP(A41,Base_k!$A$2:$A$9,Base_k!$B$2:$B$9, ""), "")</f>
        <v/>
      </c>
      <c r="D41" s="3" t="str" cm="1">
        <f t="array" ref="D41">IFERROR(_xlfn.XLOOKUP(A41,Base_k!$A$2:$A$9,Base_k!$C$2:$C$9, ""), "")</f>
        <v/>
      </c>
      <c r="E41" s="3">
        <f t="shared" ref="E41:E72" si="5">IFERROR(B41/1000,"")</f>
        <v>0</v>
      </c>
      <c r="F41" s="7" t="str">
        <f t="shared" ref="F41:F72" si="6">IFERROR(1/SQRT(E41),"")</f>
        <v/>
      </c>
      <c r="G41" s="7" t="str">
        <f t="shared" ref="G41:G72" si="7">IFERROR(C41 + D41*F41,"")</f>
        <v/>
      </c>
      <c r="H41" s="7" t="str">
        <f t="shared" ref="H41:H72" si="8">IFERROR(G41/3,"")</f>
        <v/>
      </c>
      <c r="I41" s="13"/>
      <c r="J41" s="7" t="str">
        <f t="shared" ref="J41:J72" si="9">IFERROR( ( (D41/(I41-C41))^2 )*1000, "")</f>
        <v/>
      </c>
    </row>
    <row r="42" spans="2:10" x14ac:dyDescent="0.3">
      <c r="B42" s="6"/>
      <c r="C42" s="3" t="str" cm="1">
        <f t="array" ref="C42">IFERROR(_xlfn.XLOOKUP(A42,Base_k!$A$2:$A$9,Base_k!$B$2:$B$9, ""), "")</f>
        <v/>
      </c>
      <c r="D42" s="3" t="str" cm="1">
        <f t="array" ref="D42">IFERROR(_xlfn.XLOOKUP(A42,Base_k!$A$2:$A$9,Base_k!$C$2:$C$9, ""), "")</f>
        <v/>
      </c>
      <c r="E42" s="3">
        <f t="shared" si="5"/>
        <v>0</v>
      </c>
      <c r="F42" s="7" t="str">
        <f t="shared" si="6"/>
        <v/>
      </c>
      <c r="G42" s="7" t="str">
        <f t="shared" si="7"/>
        <v/>
      </c>
      <c r="H42" s="7" t="str">
        <f t="shared" si="8"/>
        <v/>
      </c>
      <c r="I42" s="13"/>
      <c r="J42" s="7" t="str">
        <f t="shared" si="9"/>
        <v/>
      </c>
    </row>
    <row r="43" spans="2:10" x14ac:dyDescent="0.3">
      <c r="B43" s="6"/>
      <c r="C43" s="3" t="str" cm="1">
        <f t="array" ref="C43">IFERROR(_xlfn.XLOOKUP(A43,Base_k!$A$2:$A$9,Base_k!$B$2:$B$9, ""), "")</f>
        <v/>
      </c>
      <c r="D43" s="3" t="str" cm="1">
        <f t="array" ref="D43">IFERROR(_xlfn.XLOOKUP(A43,Base_k!$A$2:$A$9,Base_k!$C$2:$C$9, ""), "")</f>
        <v/>
      </c>
      <c r="E43" s="3">
        <f t="shared" si="5"/>
        <v>0</v>
      </c>
      <c r="F43" s="7" t="str">
        <f t="shared" si="6"/>
        <v/>
      </c>
      <c r="G43" s="7" t="str">
        <f t="shared" si="7"/>
        <v/>
      </c>
      <c r="H43" s="7" t="str">
        <f t="shared" si="8"/>
        <v/>
      </c>
      <c r="I43" s="13"/>
      <c r="J43" s="7" t="str">
        <f t="shared" si="9"/>
        <v/>
      </c>
    </row>
    <row r="44" spans="2:10" x14ac:dyDescent="0.3">
      <c r="B44" s="6"/>
      <c r="C44" s="3" t="str" cm="1">
        <f t="array" ref="C44">IFERROR(_xlfn.XLOOKUP(A44,Base_k!$A$2:$A$9,Base_k!$B$2:$B$9, ""), "")</f>
        <v/>
      </c>
      <c r="D44" s="3" t="str" cm="1">
        <f t="array" ref="D44">IFERROR(_xlfn.XLOOKUP(A44,Base_k!$A$2:$A$9,Base_k!$C$2:$C$9, ""), "")</f>
        <v/>
      </c>
      <c r="E44" s="3">
        <f t="shared" si="5"/>
        <v>0</v>
      </c>
      <c r="F44" s="7" t="str">
        <f t="shared" si="6"/>
        <v/>
      </c>
      <c r="G44" s="7" t="str">
        <f t="shared" si="7"/>
        <v/>
      </c>
      <c r="H44" s="7" t="str">
        <f t="shared" si="8"/>
        <v/>
      </c>
      <c r="I44" s="13"/>
      <c r="J44" s="7" t="str">
        <f t="shared" si="9"/>
        <v/>
      </c>
    </row>
    <row r="45" spans="2:10" x14ac:dyDescent="0.3">
      <c r="B45" s="6"/>
      <c r="C45" s="3" t="str" cm="1">
        <f t="array" ref="C45">IFERROR(_xlfn.XLOOKUP(A45,Base_k!$A$2:$A$9,Base_k!$B$2:$B$9, ""), "")</f>
        <v/>
      </c>
      <c r="D45" s="3" t="str" cm="1">
        <f t="array" ref="D45">IFERROR(_xlfn.XLOOKUP(A45,Base_k!$A$2:$A$9,Base_k!$C$2:$C$9, ""), "")</f>
        <v/>
      </c>
      <c r="E45" s="3">
        <f t="shared" si="5"/>
        <v>0</v>
      </c>
      <c r="F45" s="7" t="str">
        <f t="shared" si="6"/>
        <v/>
      </c>
      <c r="G45" s="7" t="str">
        <f t="shared" si="7"/>
        <v/>
      </c>
      <c r="H45" s="7" t="str">
        <f t="shared" si="8"/>
        <v/>
      </c>
      <c r="I45" s="13"/>
      <c r="J45" s="7" t="str">
        <f t="shared" si="9"/>
        <v/>
      </c>
    </row>
    <row r="46" spans="2:10" x14ac:dyDescent="0.3">
      <c r="B46" s="6"/>
      <c r="C46" s="3" t="str" cm="1">
        <f t="array" ref="C46">IFERROR(_xlfn.XLOOKUP(A46,Base_k!$A$2:$A$9,Base_k!$B$2:$B$9, ""), "")</f>
        <v/>
      </c>
      <c r="D46" s="3" t="str" cm="1">
        <f t="array" ref="D46">IFERROR(_xlfn.XLOOKUP(A46,Base_k!$A$2:$A$9,Base_k!$C$2:$C$9, ""), "")</f>
        <v/>
      </c>
      <c r="E46" s="3">
        <f t="shared" si="5"/>
        <v>0</v>
      </c>
      <c r="F46" s="7" t="str">
        <f t="shared" si="6"/>
        <v/>
      </c>
      <c r="G46" s="7" t="str">
        <f t="shared" si="7"/>
        <v/>
      </c>
      <c r="H46" s="7" t="str">
        <f t="shared" si="8"/>
        <v/>
      </c>
      <c r="I46" s="13"/>
      <c r="J46" s="7" t="str">
        <f t="shared" si="9"/>
        <v/>
      </c>
    </row>
    <row r="47" spans="2:10" x14ac:dyDescent="0.3">
      <c r="B47" s="6"/>
      <c r="C47" s="3" t="str" cm="1">
        <f t="array" ref="C47">IFERROR(_xlfn.XLOOKUP(A47,Base_k!$A$2:$A$9,Base_k!$B$2:$B$9, ""), "")</f>
        <v/>
      </c>
      <c r="D47" s="3" t="str" cm="1">
        <f t="array" ref="D47">IFERROR(_xlfn.XLOOKUP(A47,Base_k!$A$2:$A$9,Base_k!$C$2:$C$9, ""), "")</f>
        <v/>
      </c>
      <c r="E47" s="3">
        <f t="shared" si="5"/>
        <v>0</v>
      </c>
      <c r="F47" s="7" t="str">
        <f t="shared" si="6"/>
        <v/>
      </c>
      <c r="G47" s="7" t="str">
        <f t="shared" si="7"/>
        <v/>
      </c>
      <c r="H47" s="7" t="str">
        <f t="shared" si="8"/>
        <v/>
      </c>
      <c r="I47" s="13"/>
      <c r="J47" s="7" t="str">
        <f t="shared" si="9"/>
        <v/>
      </c>
    </row>
    <row r="48" spans="2:10" x14ac:dyDescent="0.3">
      <c r="B48" s="6"/>
      <c r="C48" s="3" t="str" cm="1">
        <f t="array" ref="C48">IFERROR(_xlfn.XLOOKUP(A48,Base_k!$A$2:$A$9,Base_k!$B$2:$B$9, ""), "")</f>
        <v/>
      </c>
      <c r="D48" s="3" t="str" cm="1">
        <f t="array" ref="D48">IFERROR(_xlfn.XLOOKUP(A48,Base_k!$A$2:$A$9,Base_k!$C$2:$C$9, ""), "")</f>
        <v/>
      </c>
      <c r="E48" s="3">
        <f t="shared" si="5"/>
        <v>0</v>
      </c>
      <c r="F48" s="7" t="str">
        <f t="shared" si="6"/>
        <v/>
      </c>
      <c r="G48" s="7" t="str">
        <f t="shared" si="7"/>
        <v/>
      </c>
      <c r="H48" s="7" t="str">
        <f t="shared" si="8"/>
        <v/>
      </c>
      <c r="I48" s="13"/>
      <c r="J48" s="7" t="str">
        <f t="shared" si="9"/>
        <v/>
      </c>
    </row>
    <row r="49" spans="2:10" x14ac:dyDescent="0.3">
      <c r="B49" s="6"/>
      <c r="C49" s="3" t="str" cm="1">
        <f t="array" ref="C49">IFERROR(_xlfn.XLOOKUP(A49,Base_k!$A$2:$A$9,Base_k!$B$2:$B$9, ""), "")</f>
        <v/>
      </c>
      <c r="D49" s="3" t="str" cm="1">
        <f t="array" ref="D49">IFERROR(_xlfn.XLOOKUP(A49,Base_k!$A$2:$A$9,Base_k!$C$2:$C$9, ""), "")</f>
        <v/>
      </c>
      <c r="E49" s="3">
        <f t="shared" si="5"/>
        <v>0</v>
      </c>
      <c r="F49" s="7" t="str">
        <f t="shared" si="6"/>
        <v/>
      </c>
      <c r="G49" s="7" t="str">
        <f t="shared" si="7"/>
        <v/>
      </c>
      <c r="H49" s="7" t="str">
        <f t="shared" si="8"/>
        <v/>
      </c>
      <c r="I49" s="13"/>
      <c r="J49" s="7" t="str">
        <f t="shared" si="9"/>
        <v/>
      </c>
    </row>
    <row r="50" spans="2:10" x14ac:dyDescent="0.3">
      <c r="B50" s="6"/>
      <c r="C50" s="3" t="str" cm="1">
        <f t="array" ref="C50">IFERROR(_xlfn.XLOOKUP(A50,Base_k!$A$2:$A$9,Base_k!$B$2:$B$9, ""), "")</f>
        <v/>
      </c>
      <c r="D50" s="3" t="str" cm="1">
        <f t="array" ref="D50">IFERROR(_xlfn.XLOOKUP(A50,Base_k!$A$2:$A$9,Base_k!$C$2:$C$9, ""), "")</f>
        <v/>
      </c>
      <c r="E50" s="3">
        <f t="shared" si="5"/>
        <v>0</v>
      </c>
      <c r="F50" s="7" t="str">
        <f t="shared" si="6"/>
        <v/>
      </c>
      <c r="G50" s="7" t="str">
        <f t="shared" si="7"/>
        <v/>
      </c>
      <c r="H50" s="7" t="str">
        <f t="shared" si="8"/>
        <v/>
      </c>
      <c r="I50" s="13"/>
      <c r="J50" s="7" t="str">
        <f t="shared" si="9"/>
        <v/>
      </c>
    </row>
    <row r="51" spans="2:10" x14ac:dyDescent="0.3">
      <c r="B51" s="6"/>
      <c r="C51" s="3" t="str" cm="1">
        <f t="array" ref="C51">IFERROR(_xlfn.XLOOKUP(A51,Base_k!$A$2:$A$9,Base_k!$B$2:$B$9, ""), "")</f>
        <v/>
      </c>
      <c r="D51" s="3" t="str" cm="1">
        <f t="array" ref="D51">IFERROR(_xlfn.XLOOKUP(A51,Base_k!$A$2:$A$9,Base_k!$C$2:$C$9, ""), "")</f>
        <v/>
      </c>
      <c r="E51" s="3">
        <f t="shared" si="5"/>
        <v>0</v>
      </c>
      <c r="F51" s="7" t="str">
        <f t="shared" si="6"/>
        <v/>
      </c>
      <c r="G51" s="7" t="str">
        <f t="shared" si="7"/>
        <v/>
      </c>
      <c r="H51" s="7" t="str">
        <f t="shared" si="8"/>
        <v/>
      </c>
      <c r="I51" s="13"/>
      <c r="J51" s="7" t="str">
        <f t="shared" si="9"/>
        <v/>
      </c>
    </row>
    <row r="52" spans="2:10" x14ac:dyDescent="0.3">
      <c r="B52" s="6"/>
      <c r="C52" s="3" t="str" cm="1">
        <f t="array" ref="C52">IFERROR(_xlfn.XLOOKUP(A52,Base_k!$A$2:$A$9,Base_k!$B$2:$B$9, ""), "")</f>
        <v/>
      </c>
      <c r="D52" s="3" t="str" cm="1">
        <f t="array" ref="D52">IFERROR(_xlfn.XLOOKUP(A52,Base_k!$A$2:$A$9,Base_k!$C$2:$C$9, ""), "")</f>
        <v/>
      </c>
      <c r="E52" s="3">
        <f t="shared" si="5"/>
        <v>0</v>
      </c>
      <c r="F52" s="7" t="str">
        <f t="shared" si="6"/>
        <v/>
      </c>
      <c r="G52" s="7" t="str">
        <f t="shared" si="7"/>
        <v/>
      </c>
      <c r="H52" s="7" t="str">
        <f t="shared" si="8"/>
        <v/>
      </c>
      <c r="I52" s="13"/>
      <c r="J52" s="7" t="str">
        <f t="shared" si="9"/>
        <v/>
      </c>
    </row>
    <row r="53" spans="2:10" x14ac:dyDescent="0.3">
      <c r="B53" s="6"/>
      <c r="C53" s="3" t="str" cm="1">
        <f t="array" ref="C53">IFERROR(_xlfn.XLOOKUP(A53,Base_k!$A$2:$A$9,Base_k!$B$2:$B$9, ""), "")</f>
        <v/>
      </c>
      <c r="D53" s="3" t="str" cm="1">
        <f t="array" ref="D53">IFERROR(_xlfn.XLOOKUP(A53,Base_k!$A$2:$A$9,Base_k!$C$2:$C$9, ""), "")</f>
        <v/>
      </c>
      <c r="E53" s="3">
        <f t="shared" si="5"/>
        <v>0</v>
      </c>
      <c r="F53" s="7" t="str">
        <f t="shared" si="6"/>
        <v/>
      </c>
      <c r="G53" s="7" t="str">
        <f t="shared" si="7"/>
        <v/>
      </c>
      <c r="H53" s="7" t="str">
        <f t="shared" si="8"/>
        <v/>
      </c>
      <c r="I53" s="13"/>
      <c r="J53" s="7" t="str">
        <f t="shared" si="9"/>
        <v/>
      </c>
    </row>
    <row r="54" spans="2:10" x14ac:dyDescent="0.3">
      <c r="B54" s="6"/>
      <c r="C54" s="3" t="str" cm="1">
        <f t="array" ref="C54">IFERROR(_xlfn.XLOOKUP(A54,Base_k!$A$2:$A$9,Base_k!$B$2:$B$9, ""), "")</f>
        <v/>
      </c>
      <c r="D54" s="3" t="str" cm="1">
        <f t="array" ref="D54">IFERROR(_xlfn.XLOOKUP(A54,Base_k!$A$2:$A$9,Base_k!$C$2:$C$9, ""), "")</f>
        <v/>
      </c>
      <c r="E54" s="3">
        <f t="shared" si="5"/>
        <v>0</v>
      </c>
      <c r="F54" s="7" t="str">
        <f t="shared" si="6"/>
        <v/>
      </c>
      <c r="G54" s="7" t="str">
        <f t="shared" si="7"/>
        <v/>
      </c>
      <c r="H54" s="7" t="str">
        <f t="shared" si="8"/>
        <v/>
      </c>
      <c r="I54" s="13"/>
      <c r="J54" s="7" t="str">
        <f t="shared" si="9"/>
        <v/>
      </c>
    </row>
    <row r="55" spans="2:10" x14ac:dyDescent="0.3">
      <c r="B55" s="6"/>
      <c r="C55" s="3" t="str" cm="1">
        <f t="array" ref="C55">IFERROR(_xlfn.XLOOKUP(A55,Base_k!$A$2:$A$9,Base_k!$B$2:$B$9, ""), "")</f>
        <v/>
      </c>
      <c r="D55" s="3" t="str" cm="1">
        <f t="array" ref="D55">IFERROR(_xlfn.XLOOKUP(A55,Base_k!$A$2:$A$9,Base_k!$C$2:$C$9, ""), "")</f>
        <v/>
      </c>
      <c r="E55" s="3">
        <f t="shared" si="5"/>
        <v>0</v>
      </c>
      <c r="F55" s="7" t="str">
        <f t="shared" si="6"/>
        <v/>
      </c>
      <c r="G55" s="7" t="str">
        <f t="shared" si="7"/>
        <v/>
      </c>
      <c r="H55" s="7" t="str">
        <f t="shared" si="8"/>
        <v/>
      </c>
      <c r="I55" s="13"/>
      <c r="J55" s="7" t="str">
        <f t="shared" si="9"/>
        <v/>
      </c>
    </row>
    <row r="56" spans="2:10" x14ac:dyDescent="0.3">
      <c r="B56" s="6"/>
      <c r="C56" s="3" t="str" cm="1">
        <f t="array" ref="C56">IFERROR(_xlfn.XLOOKUP(A56,Base_k!$A$2:$A$9,Base_k!$B$2:$B$9, ""), "")</f>
        <v/>
      </c>
      <c r="D56" s="3" t="str" cm="1">
        <f t="array" ref="D56">IFERROR(_xlfn.XLOOKUP(A56,Base_k!$A$2:$A$9,Base_k!$C$2:$C$9, ""), "")</f>
        <v/>
      </c>
      <c r="E56" s="3">
        <f t="shared" si="5"/>
        <v>0</v>
      </c>
      <c r="F56" s="7" t="str">
        <f t="shared" si="6"/>
        <v/>
      </c>
      <c r="G56" s="7" t="str">
        <f t="shared" si="7"/>
        <v/>
      </c>
      <c r="H56" s="7" t="str">
        <f t="shared" si="8"/>
        <v/>
      </c>
      <c r="I56" s="13"/>
      <c r="J56" s="7" t="str">
        <f t="shared" si="9"/>
        <v/>
      </c>
    </row>
    <row r="57" spans="2:10" x14ac:dyDescent="0.3">
      <c r="B57" s="6"/>
      <c r="C57" s="3" t="str" cm="1">
        <f t="array" ref="C57">IFERROR(_xlfn.XLOOKUP(A57,Base_k!$A$2:$A$9,Base_k!$B$2:$B$9, ""), "")</f>
        <v/>
      </c>
      <c r="D57" s="3" t="str" cm="1">
        <f t="array" ref="D57">IFERROR(_xlfn.XLOOKUP(A57,Base_k!$A$2:$A$9,Base_k!$C$2:$C$9, ""), "")</f>
        <v/>
      </c>
      <c r="E57" s="3">
        <f t="shared" si="5"/>
        <v>0</v>
      </c>
      <c r="F57" s="7" t="str">
        <f t="shared" si="6"/>
        <v/>
      </c>
      <c r="G57" s="7" t="str">
        <f t="shared" si="7"/>
        <v/>
      </c>
      <c r="H57" s="7" t="str">
        <f t="shared" si="8"/>
        <v/>
      </c>
      <c r="I57" s="13"/>
      <c r="J57" s="7" t="str">
        <f t="shared" si="9"/>
        <v/>
      </c>
    </row>
    <row r="58" spans="2:10" x14ac:dyDescent="0.3">
      <c r="B58" s="6"/>
      <c r="C58" s="3" t="str" cm="1">
        <f t="array" ref="C58">IFERROR(_xlfn.XLOOKUP(A58,Base_k!$A$2:$A$9,Base_k!$B$2:$B$9, ""), "")</f>
        <v/>
      </c>
      <c r="D58" s="3" t="str" cm="1">
        <f t="array" ref="D58">IFERROR(_xlfn.XLOOKUP(A58,Base_k!$A$2:$A$9,Base_k!$C$2:$C$9, ""), "")</f>
        <v/>
      </c>
      <c r="E58" s="3">
        <f t="shared" si="5"/>
        <v>0</v>
      </c>
      <c r="F58" s="7" t="str">
        <f t="shared" si="6"/>
        <v/>
      </c>
      <c r="G58" s="7" t="str">
        <f t="shared" si="7"/>
        <v/>
      </c>
      <c r="H58" s="7" t="str">
        <f t="shared" si="8"/>
        <v/>
      </c>
      <c r="I58" s="13"/>
      <c r="J58" s="7" t="str">
        <f t="shared" si="9"/>
        <v/>
      </c>
    </row>
    <row r="59" spans="2:10" x14ac:dyDescent="0.3">
      <c r="B59" s="6"/>
      <c r="C59" s="3" t="str" cm="1">
        <f t="array" ref="C59">IFERROR(_xlfn.XLOOKUP(A59,Base_k!$A$2:$A$9,Base_k!$B$2:$B$9, ""), "")</f>
        <v/>
      </c>
      <c r="D59" s="3" t="str" cm="1">
        <f t="array" ref="D59">IFERROR(_xlfn.XLOOKUP(A59,Base_k!$A$2:$A$9,Base_k!$C$2:$C$9, ""), "")</f>
        <v/>
      </c>
      <c r="E59" s="3">
        <f t="shared" si="5"/>
        <v>0</v>
      </c>
      <c r="F59" s="7" t="str">
        <f t="shared" si="6"/>
        <v/>
      </c>
      <c r="G59" s="7" t="str">
        <f t="shared" si="7"/>
        <v/>
      </c>
      <c r="H59" s="7" t="str">
        <f t="shared" si="8"/>
        <v/>
      </c>
      <c r="I59" s="13"/>
      <c r="J59" s="7" t="str">
        <f t="shared" si="9"/>
        <v/>
      </c>
    </row>
    <row r="60" spans="2:10" x14ac:dyDescent="0.3">
      <c r="B60" s="6"/>
      <c r="C60" s="3" t="str" cm="1">
        <f t="array" ref="C60">IFERROR(_xlfn.XLOOKUP(A60,Base_k!$A$2:$A$9,Base_k!$B$2:$B$9, ""), "")</f>
        <v/>
      </c>
      <c r="D60" s="3" t="str" cm="1">
        <f t="array" ref="D60">IFERROR(_xlfn.XLOOKUP(A60,Base_k!$A$2:$A$9,Base_k!$C$2:$C$9, ""), "")</f>
        <v/>
      </c>
      <c r="E60" s="3">
        <f t="shared" si="5"/>
        <v>0</v>
      </c>
      <c r="F60" s="7" t="str">
        <f t="shared" si="6"/>
        <v/>
      </c>
      <c r="G60" s="7" t="str">
        <f t="shared" si="7"/>
        <v/>
      </c>
      <c r="H60" s="7" t="str">
        <f t="shared" si="8"/>
        <v/>
      </c>
      <c r="I60" s="13"/>
      <c r="J60" s="7" t="str">
        <f t="shared" si="9"/>
        <v/>
      </c>
    </row>
    <row r="61" spans="2:10" x14ac:dyDescent="0.3">
      <c r="B61" s="6"/>
      <c r="C61" s="3" t="str" cm="1">
        <f t="array" ref="C61">IFERROR(_xlfn.XLOOKUP(A61,Base_k!$A$2:$A$9,Base_k!$B$2:$B$9, ""), "")</f>
        <v/>
      </c>
      <c r="D61" s="3" t="str" cm="1">
        <f t="array" ref="D61">IFERROR(_xlfn.XLOOKUP(A61,Base_k!$A$2:$A$9,Base_k!$C$2:$C$9, ""), "")</f>
        <v/>
      </c>
      <c r="E61" s="3">
        <f t="shared" si="5"/>
        <v>0</v>
      </c>
      <c r="F61" s="7" t="str">
        <f t="shared" si="6"/>
        <v/>
      </c>
      <c r="G61" s="7" t="str">
        <f t="shared" si="7"/>
        <v/>
      </c>
      <c r="H61" s="7" t="str">
        <f t="shared" si="8"/>
        <v/>
      </c>
      <c r="I61" s="13"/>
      <c r="J61" s="7" t="str">
        <f t="shared" si="9"/>
        <v/>
      </c>
    </row>
    <row r="62" spans="2:10" x14ac:dyDescent="0.3">
      <c r="B62" s="6"/>
      <c r="C62" s="3" t="str" cm="1">
        <f t="array" ref="C62">IFERROR(_xlfn.XLOOKUP(A62,Base_k!$A$2:$A$9,Base_k!$B$2:$B$9, ""), "")</f>
        <v/>
      </c>
      <c r="D62" s="3" t="str" cm="1">
        <f t="array" ref="D62">IFERROR(_xlfn.XLOOKUP(A62,Base_k!$A$2:$A$9,Base_k!$C$2:$C$9, ""), "")</f>
        <v/>
      </c>
      <c r="E62" s="3">
        <f t="shared" si="5"/>
        <v>0</v>
      </c>
      <c r="F62" s="7" t="str">
        <f t="shared" si="6"/>
        <v/>
      </c>
      <c r="G62" s="7" t="str">
        <f t="shared" si="7"/>
        <v/>
      </c>
      <c r="H62" s="7" t="str">
        <f t="shared" si="8"/>
        <v/>
      </c>
      <c r="I62" s="13"/>
      <c r="J62" s="7" t="str">
        <f t="shared" si="9"/>
        <v/>
      </c>
    </row>
    <row r="63" spans="2:10" x14ac:dyDescent="0.3">
      <c r="B63" s="6"/>
      <c r="C63" s="3" t="str" cm="1">
        <f t="array" ref="C63">IFERROR(_xlfn.XLOOKUP(A63,Base_k!$A$2:$A$9,Base_k!$B$2:$B$9, ""), "")</f>
        <v/>
      </c>
      <c r="D63" s="3" t="str" cm="1">
        <f t="array" ref="D63">IFERROR(_xlfn.XLOOKUP(A63,Base_k!$A$2:$A$9,Base_k!$C$2:$C$9, ""), "")</f>
        <v/>
      </c>
      <c r="E63" s="3">
        <f t="shared" si="5"/>
        <v>0</v>
      </c>
      <c r="F63" s="7" t="str">
        <f t="shared" si="6"/>
        <v/>
      </c>
      <c r="G63" s="7" t="str">
        <f t="shared" si="7"/>
        <v/>
      </c>
      <c r="H63" s="7" t="str">
        <f t="shared" si="8"/>
        <v/>
      </c>
      <c r="I63" s="13"/>
      <c r="J63" s="7" t="str">
        <f t="shared" si="9"/>
        <v/>
      </c>
    </row>
    <row r="64" spans="2:10" x14ac:dyDescent="0.3">
      <c r="B64" s="6"/>
      <c r="C64" s="3" t="str" cm="1">
        <f t="array" ref="C64">IFERROR(_xlfn.XLOOKUP(A64,Base_k!$A$2:$A$9,Base_k!$B$2:$B$9, ""), "")</f>
        <v/>
      </c>
      <c r="D64" s="3" t="str" cm="1">
        <f t="array" ref="D64">IFERROR(_xlfn.XLOOKUP(A64,Base_k!$A$2:$A$9,Base_k!$C$2:$C$9, ""), "")</f>
        <v/>
      </c>
      <c r="E64" s="3">
        <f t="shared" si="5"/>
        <v>0</v>
      </c>
      <c r="F64" s="7" t="str">
        <f t="shared" si="6"/>
        <v/>
      </c>
      <c r="G64" s="7" t="str">
        <f t="shared" si="7"/>
        <v/>
      </c>
      <c r="H64" s="7" t="str">
        <f t="shared" si="8"/>
        <v/>
      </c>
      <c r="I64" s="13"/>
      <c r="J64" s="7" t="str">
        <f t="shared" si="9"/>
        <v/>
      </c>
    </row>
    <row r="65" spans="2:10" x14ac:dyDescent="0.3">
      <c r="B65" s="6"/>
      <c r="C65" s="3" t="str" cm="1">
        <f t="array" ref="C65">IFERROR(_xlfn.XLOOKUP(A65,Base_k!$A$2:$A$9,Base_k!$B$2:$B$9, ""), "")</f>
        <v/>
      </c>
      <c r="D65" s="3" t="str" cm="1">
        <f t="array" ref="D65">IFERROR(_xlfn.XLOOKUP(A65,Base_k!$A$2:$A$9,Base_k!$C$2:$C$9, ""), "")</f>
        <v/>
      </c>
      <c r="E65" s="3">
        <f t="shared" si="5"/>
        <v>0</v>
      </c>
      <c r="F65" s="7" t="str">
        <f t="shared" si="6"/>
        <v/>
      </c>
      <c r="G65" s="7" t="str">
        <f t="shared" si="7"/>
        <v/>
      </c>
      <c r="H65" s="7" t="str">
        <f t="shared" si="8"/>
        <v/>
      </c>
      <c r="I65" s="13"/>
      <c r="J65" s="7" t="str">
        <f t="shared" si="9"/>
        <v/>
      </c>
    </row>
    <row r="66" spans="2:10" x14ac:dyDescent="0.3">
      <c r="B66" s="6"/>
      <c r="C66" s="3" t="str" cm="1">
        <f t="array" ref="C66">IFERROR(_xlfn.XLOOKUP(A66,Base_k!$A$2:$A$9,Base_k!$B$2:$B$9, ""), "")</f>
        <v/>
      </c>
      <c r="D66" s="3" t="str" cm="1">
        <f t="array" ref="D66">IFERROR(_xlfn.XLOOKUP(A66,Base_k!$A$2:$A$9,Base_k!$C$2:$C$9, ""), "")</f>
        <v/>
      </c>
      <c r="E66" s="3">
        <f t="shared" si="5"/>
        <v>0</v>
      </c>
      <c r="F66" s="7" t="str">
        <f t="shared" si="6"/>
        <v/>
      </c>
      <c r="G66" s="7" t="str">
        <f t="shared" si="7"/>
        <v/>
      </c>
      <c r="H66" s="7" t="str">
        <f t="shared" si="8"/>
        <v/>
      </c>
      <c r="I66" s="13"/>
      <c r="J66" s="7" t="str">
        <f t="shared" si="9"/>
        <v/>
      </c>
    </row>
    <row r="67" spans="2:10" x14ac:dyDescent="0.3">
      <c r="B67" s="6"/>
      <c r="C67" s="3" t="str" cm="1">
        <f t="array" ref="C67">IFERROR(_xlfn.XLOOKUP(A67,Base_k!$A$2:$A$9,Base_k!$B$2:$B$9, ""), "")</f>
        <v/>
      </c>
      <c r="D67" s="3" t="str" cm="1">
        <f t="array" ref="D67">IFERROR(_xlfn.XLOOKUP(A67,Base_k!$A$2:$A$9,Base_k!$C$2:$C$9, ""), "")</f>
        <v/>
      </c>
      <c r="E67" s="3">
        <f t="shared" si="5"/>
        <v>0</v>
      </c>
      <c r="F67" s="7" t="str">
        <f t="shared" si="6"/>
        <v/>
      </c>
      <c r="G67" s="7" t="str">
        <f t="shared" si="7"/>
        <v/>
      </c>
      <c r="H67" s="7" t="str">
        <f t="shared" si="8"/>
        <v/>
      </c>
      <c r="I67" s="13"/>
      <c r="J67" s="7" t="str">
        <f t="shared" si="9"/>
        <v/>
      </c>
    </row>
    <row r="68" spans="2:10" x14ac:dyDescent="0.3">
      <c r="B68" s="6"/>
      <c r="C68" s="3" t="str" cm="1">
        <f t="array" ref="C68">IFERROR(_xlfn.XLOOKUP(A68,Base_k!$A$2:$A$9,Base_k!$B$2:$B$9, ""), "")</f>
        <v/>
      </c>
      <c r="D68" s="3" t="str" cm="1">
        <f t="array" ref="D68">IFERROR(_xlfn.XLOOKUP(A68,Base_k!$A$2:$A$9,Base_k!$C$2:$C$9, ""), "")</f>
        <v/>
      </c>
      <c r="E68" s="3">
        <f t="shared" si="5"/>
        <v>0</v>
      </c>
      <c r="F68" s="7" t="str">
        <f t="shared" si="6"/>
        <v/>
      </c>
      <c r="G68" s="7" t="str">
        <f t="shared" si="7"/>
        <v/>
      </c>
      <c r="H68" s="7" t="str">
        <f t="shared" si="8"/>
        <v/>
      </c>
      <c r="I68" s="13"/>
      <c r="J68" s="7" t="str">
        <f t="shared" si="9"/>
        <v/>
      </c>
    </row>
    <row r="69" spans="2:10" x14ac:dyDescent="0.3">
      <c r="B69" s="6"/>
      <c r="C69" s="3" t="str" cm="1">
        <f t="array" ref="C69">IFERROR(_xlfn.XLOOKUP(A69,Base_k!$A$2:$A$9,Base_k!$B$2:$B$9, ""), "")</f>
        <v/>
      </c>
      <c r="D69" s="3" t="str" cm="1">
        <f t="array" ref="D69">IFERROR(_xlfn.XLOOKUP(A69,Base_k!$A$2:$A$9,Base_k!$C$2:$C$9, ""), "")</f>
        <v/>
      </c>
      <c r="E69" s="3">
        <f t="shared" si="5"/>
        <v>0</v>
      </c>
      <c r="F69" s="7" t="str">
        <f t="shared" si="6"/>
        <v/>
      </c>
      <c r="G69" s="7" t="str">
        <f t="shared" si="7"/>
        <v/>
      </c>
      <c r="H69" s="7" t="str">
        <f t="shared" si="8"/>
        <v/>
      </c>
      <c r="I69" s="13"/>
      <c r="J69" s="7" t="str">
        <f t="shared" si="9"/>
        <v/>
      </c>
    </row>
    <row r="70" spans="2:10" x14ac:dyDescent="0.3">
      <c r="B70" s="6"/>
      <c r="C70" s="3" t="str" cm="1">
        <f t="array" ref="C70">IFERROR(_xlfn.XLOOKUP(A70,Base_k!$A$2:$A$9,Base_k!$B$2:$B$9, ""), "")</f>
        <v/>
      </c>
      <c r="D70" s="3" t="str" cm="1">
        <f t="array" ref="D70">IFERROR(_xlfn.XLOOKUP(A70,Base_k!$A$2:$A$9,Base_k!$C$2:$C$9, ""), "")</f>
        <v/>
      </c>
      <c r="E70" s="3">
        <f t="shared" si="5"/>
        <v>0</v>
      </c>
      <c r="F70" s="7" t="str">
        <f t="shared" si="6"/>
        <v/>
      </c>
      <c r="G70" s="7" t="str">
        <f t="shared" si="7"/>
        <v/>
      </c>
      <c r="H70" s="7" t="str">
        <f t="shared" si="8"/>
        <v/>
      </c>
      <c r="I70" s="13"/>
      <c r="J70" s="7" t="str">
        <f t="shared" si="9"/>
        <v/>
      </c>
    </row>
    <row r="71" spans="2:10" x14ac:dyDescent="0.3">
      <c r="B71" s="6"/>
      <c r="C71" s="3" t="str" cm="1">
        <f t="array" ref="C71">IFERROR(_xlfn.XLOOKUP(A71,Base_k!$A$2:$A$9,Base_k!$B$2:$B$9, ""), "")</f>
        <v/>
      </c>
      <c r="D71" s="3" t="str" cm="1">
        <f t="array" ref="D71">IFERROR(_xlfn.XLOOKUP(A71,Base_k!$A$2:$A$9,Base_k!$C$2:$C$9, ""), "")</f>
        <v/>
      </c>
      <c r="E71" s="3">
        <f t="shared" si="5"/>
        <v>0</v>
      </c>
      <c r="F71" s="7" t="str">
        <f t="shared" si="6"/>
        <v/>
      </c>
      <c r="G71" s="7" t="str">
        <f t="shared" si="7"/>
        <v/>
      </c>
      <c r="H71" s="7" t="str">
        <f t="shared" si="8"/>
        <v/>
      </c>
      <c r="I71" s="13"/>
      <c r="J71" s="7" t="str">
        <f t="shared" si="9"/>
        <v/>
      </c>
    </row>
    <row r="72" spans="2:10" x14ac:dyDescent="0.3">
      <c r="B72" s="6"/>
      <c r="C72" s="3" t="str" cm="1">
        <f t="array" ref="C72">IFERROR(_xlfn.XLOOKUP(A72,Base_k!$A$2:$A$9,Base_k!$B$2:$B$9, ""), "")</f>
        <v/>
      </c>
      <c r="D72" s="3" t="str" cm="1">
        <f t="array" ref="D72">IFERROR(_xlfn.XLOOKUP(A72,Base_k!$A$2:$A$9,Base_k!$C$2:$C$9, ""), "")</f>
        <v/>
      </c>
      <c r="E72" s="3">
        <f t="shared" si="5"/>
        <v>0</v>
      </c>
      <c r="F72" s="7" t="str">
        <f t="shared" si="6"/>
        <v/>
      </c>
      <c r="G72" s="7" t="str">
        <f t="shared" si="7"/>
        <v/>
      </c>
      <c r="H72" s="7" t="str">
        <f t="shared" si="8"/>
        <v/>
      </c>
      <c r="I72" s="13"/>
      <c r="J72" s="7" t="str">
        <f t="shared" si="9"/>
        <v/>
      </c>
    </row>
    <row r="73" spans="2:10" x14ac:dyDescent="0.3">
      <c r="B73" s="6"/>
      <c r="C73" s="3" t="str" cm="1">
        <f t="array" ref="C73">IFERROR(_xlfn.XLOOKUP(A73,Base_k!$A$2:$A$9,Base_k!$B$2:$B$9, ""), "")</f>
        <v/>
      </c>
      <c r="D73" s="3" t="str" cm="1">
        <f t="array" ref="D73">IFERROR(_xlfn.XLOOKUP(A73,Base_k!$A$2:$A$9,Base_k!$C$2:$C$9, ""), "")</f>
        <v/>
      </c>
      <c r="E73" s="3">
        <f t="shared" ref="E73:E108" si="10">IFERROR(B73/1000,"")</f>
        <v>0</v>
      </c>
      <c r="F73" s="7" t="str">
        <f t="shared" ref="F73:F104" si="11">IFERROR(1/SQRT(E73),"")</f>
        <v/>
      </c>
      <c r="G73" s="7" t="str">
        <f t="shared" ref="G73:G104" si="12">IFERROR(C73 + D73*F73,"")</f>
        <v/>
      </c>
      <c r="H73" s="7" t="str">
        <f t="shared" ref="H73:H104" si="13">IFERROR(G73/3,"")</f>
        <v/>
      </c>
      <c r="I73" s="13"/>
      <c r="J73" s="7" t="str">
        <f t="shared" ref="J73:J104" si="14">IFERROR( ( (D73/(I73-C73))^2 )*1000, "")</f>
        <v/>
      </c>
    </row>
    <row r="74" spans="2:10" x14ac:dyDescent="0.3">
      <c r="B74" s="6"/>
      <c r="C74" s="3" t="str" cm="1">
        <f t="array" ref="C74">IFERROR(_xlfn.XLOOKUP(A74,Base_k!$A$2:$A$9,Base_k!$B$2:$B$9, ""), "")</f>
        <v/>
      </c>
      <c r="D74" s="3" t="str" cm="1">
        <f t="array" ref="D74">IFERROR(_xlfn.XLOOKUP(A74,Base_k!$A$2:$A$9,Base_k!$C$2:$C$9, ""), "")</f>
        <v/>
      </c>
      <c r="E74" s="3">
        <f t="shared" si="10"/>
        <v>0</v>
      </c>
      <c r="F74" s="7" t="str">
        <f t="shared" si="11"/>
        <v/>
      </c>
      <c r="G74" s="7" t="str">
        <f t="shared" si="12"/>
        <v/>
      </c>
      <c r="H74" s="7" t="str">
        <f t="shared" si="13"/>
        <v/>
      </c>
      <c r="I74" s="13"/>
      <c r="J74" s="7" t="str">
        <f t="shared" si="14"/>
        <v/>
      </c>
    </row>
    <row r="75" spans="2:10" x14ac:dyDescent="0.3">
      <c r="B75" s="6"/>
      <c r="C75" s="3" t="str" cm="1">
        <f t="array" ref="C75">IFERROR(_xlfn.XLOOKUP(A75,Base_k!$A$2:$A$9,Base_k!$B$2:$B$9, ""), "")</f>
        <v/>
      </c>
      <c r="D75" s="3" t="str" cm="1">
        <f t="array" ref="D75">IFERROR(_xlfn.XLOOKUP(A75,Base_k!$A$2:$A$9,Base_k!$C$2:$C$9, ""), "")</f>
        <v/>
      </c>
      <c r="E75" s="3">
        <f t="shared" si="10"/>
        <v>0</v>
      </c>
      <c r="F75" s="7" t="str">
        <f t="shared" si="11"/>
        <v/>
      </c>
      <c r="G75" s="7" t="str">
        <f t="shared" si="12"/>
        <v/>
      </c>
      <c r="H75" s="7" t="str">
        <f t="shared" si="13"/>
        <v/>
      </c>
      <c r="I75" s="13"/>
      <c r="J75" s="7" t="str">
        <f t="shared" si="14"/>
        <v/>
      </c>
    </row>
    <row r="76" spans="2:10" x14ac:dyDescent="0.3">
      <c r="B76" s="6"/>
      <c r="C76" s="3" t="str" cm="1">
        <f t="array" ref="C76">IFERROR(_xlfn.XLOOKUP(A76,Base_k!$A$2:$A$9,Base_k!$B$2:$B$9, ""), "")</f>
        <v/>
      </c>
      <c r="D76" s="3" t="str" cm="1">
        <f t="array" ref="D76">IFERROR(_xlfn.XLOOKUP(A76,Base_k!$A$2:$A$9,Base_k!$C$2:$C$9, ""), "")</f>
        <v/>
      </c>
      <c r="E76" s="3">
        <f t="shared" si="10"/>
        <v>0</v>
      </c>
      <c r="F76" s="7" t="str">
        <f t="shared" si="11"/>
        <v/>
      </c>
      <c r="G76" s="7" t="str">
        <f t="shared" si="12"/>
        <v/>
      </c>
      <c r="H76" s="7" t="str">
        <f t="shared" si="13"/>
        <v/>
      </c>
      <c r="I76" s="13"/>
      <c r="J76" s="7" t="str">
        <f t="shared" si="14"/>
        <v/>
      </c>
    </row>
    <row r="77" spans="2:10" x14ac:dyDescent="0.3">
      <c r="B77" s="6"/>
      <c r="C77" s="3" t="str" cm="1">
        <f t="array" ref="C77">IFERROR(_xlfn.XLOOKUP(A77,Base_k!$A$2:$A$9,Base_k!$B$2:$B$9, ""), "")</f>
        <v/>
      </c>
      <c r="D77" s="3" t="str" cm="1">
        <f t="array" ref="D77">IFERROR(_xlfn.XLOOKUP(A77,Base_k!$A$2:$A$9,Base_k!$C$2:$C$9, ""), "")</f>
        <v/>
      </c>
      <c r="E77" s="3">
        <f t="shared" si="10"/>
        <v>0</v>
      </c>
      <c r="F77" s="7" t="str">
        <f t="shared" si="11"/>
        <v/>
      </c>
      <c r="G77" s="7" t="str">
        <f t="shared" si="12"/>
        <v/>
      </c>
      <c r="H77" s="7" t="str">
        <f t="shared" si="13"/>
        <v/>
      </c>
      <c r="I77" s="13"/>
      <c r="J77" s="7" t="str">
        <f t="shared" si="14"/>
        <v/>
      </c>
    </row>
    <row r="78" spans="2:10" x14ac:dyDescent="0.3">
      <c r="B78" s="6"/>
      <c r="C78" s="3" t="str" cm="1">
        <f t="array" ref="C78">IFERROR(_xlfn.XLOOKUP(A78,Base_k!$A$2:$A$9,Base_k!$B$2:$B$9, ""), "")</f>
        <v/>
      </c>
      <c r="D78" s="3" t="str" cm="1">
        <f t="array" ref="D78">IFERROR(_xlfn.XLOOKUP(A78,Base_k!$A$2:$A$9,Base_k!$C$2:$C$9, ""), "")</f>
        <v/>
      </c>
      <c r="E78" s="3">
        <f t="shared" si="10"/>
        <v>0</v>
      </c>
      <c r="F78" s="7" t="str">
        <f t="shared" si="11"/>
        <v/>
      </c>
      <c r="G78" s="7" t="str">
        <f t="shared" si="12"/>
        <v/>
      </c>
      <c r="H78" s="7" t="str">
        <f t="shared" si="13"/>
        <v/>
      </c>
      <c r="I78" s="13"/>
      <c r="J78" s="7" t="str">
        <f t="shared" si="14"/>
        <v/>
      </c>
    </row>
    <row r="79" spans="2:10" x14ac:dyDescent="0.3">
      <c r="B79" s="6"/>
      <c r="C79" s="3" t="str" cm="1">
        <f t="array" ref="C79">IFERROR(_xlfn.XLOOKUP(A79,Base_k!$A$2:$A$9,Base_k!$B$2:$B$9, ""), "")</f>
        <v/>
      </c>
      <c r="D79" s="3" t="str" cm="1">
        <f t="array" ref="D79">IFERROR(_xlfn.XLOOKUP(A79,Base_k!$A$2:$A$9,Base_k!$C$2:$C$9, ""), "")</f>
        <v/>
      </c>
      <c r="E79" s="3">
        <f t="shared" si="10"/>
        <v>0</v>
      </c>
      <c r="F79" s="7" t="str">
        <f t="shared" si="11"/>
        <v/>
      </c>
      <c r="G79" s="7" t="str">
        <f t="shared" si="12"/>
        <v/>
      </c>
      <c r="H79" s="7" t="str">
        <f t="shared" si="13"/>
        <v/>
      </c>
      <c r="I79" s="13"/>
      <c r="J79" s="7" t="str">
        <f t="shared" si="14"/>
        <v/>
      </c>
    </row>
    <row r="80" spans="2:10" x14ac:dyDescent="0.3">
      <c r="B80" s="6"/>
      <c r="C80" s="3" t="str" cm="1">
        <f t="array" ref="C80">IFERROR(_xlfn.XLOOKUP(A80,Base_k!$A$2:$A$9,Base_k!$B$2:$B$9, ""), "")</f>
        <v/>
      </c>
      <c r="D80" s="3" t="str" cm="1">
        <f t="array" ref="D80">IFERROR(_xlfn.XLOOKUP(A80,Base_k!$A$2:$A$9,Base_k!$C$2:$C$9, ""), "")</f>
        <v/>
      </c>
      <c r="E80" s="3">
        <f t="shared" si="10"/>
        <v>0</v>
      </c>
      <c r="F80" s="7" t="str">
        <f t="shared" si="11"/>
        <v/>
      </c>
      <c r="G80" s="7" t="str">
        <f t="shared" si="12"/>
        <v/>
      </c>
      <c r="H80" s="7" t="str">
        <f t="shared" si="13"/>
        <v/>
      </c>
      <c r="I80" s="13"/>
      <c r="J80" s="7" t="str">
        <f t="shared" si="14"/>
        <v/>
      </c>
    </row>
    <row r="81" spans="2:10" x14ac:dyDescent="0.3">
      <c r="B81" s="6"/>
      <c r="C81" s="3" t="str" cm="1">
        <f t="array" ref="C81">IFERROR(_xlfn.XLOOKUP(A81,Base_k!$A$2:$A$9,Base_k!$B$2:$B$9, ""), "")</f>
        <v/>
      </c>
      <c r="D81" s="3" t="str" cm="1">
        <f t="array" ref="D81">IFERROR(_xlfn.XLOOKUP(A81,Base_k!$A$2:$A$9,Base_k!$C$2:$C$9, ""), "")</f>
        <v/>
      </c>
      <c r="E81" s="3">
        <f t="shared" si="10"/>
        <v>0</v>
      </c>
      <c r="F81" s="7" t="str">
        <f t="shared" si="11"/>
        <v/>
      </c>
      <c r="G81" s="7" t="str">
        <f t="shared" si="12"/>
        <v/>
      </c>
      <c r="H81" s="7" t="str">
        <f t="shared" si="13"/>
        <v/>
      </c>
      <c r="I81" s="13"/>
      <c r="J81" s="7" t="str">
        <f t="shared" si="14"/>
        <v/>
      </c>
    </row>
    <row r="82" spans="2:10" x14ac:dyDescent="0.3">
      <c r="B82" s="6"/>
      <c r="C82" s="3" t="str" cm="1">
        <f t="array" ref="C82">IFERROR(_xlfn.XLOOKUP(A82,Base_k!$A$2:$A$9,Base_k!$B$2:$B$9, ""), "")</f>
        <v/>
      </c>
      <c r="D82" s="3" t="str" cm="1">
        <f t="array" ref="D82">IFERROR(_xlfn.XLOOKUP(A82,Base_k!$A$2:$A$9,Base_k!$C$2:$C$9, ""), "")</f>
        <v/>
      </c>
      <c r="E82" s="3">
        <f t="shared" si="10"/>
        <v>0</v>
      </c>
      <c r="F82" s="7" t="str">
        <f t="shared" si="11"/>
        <v/>
      </c>
      <c r="G82" s="7" t="str">
        <f t="shared" si="12"/>
        <v/>
      </c>
      <c r="H82" s="7" t="str">
        <f t="shared" si="13"/>
        <v/>
      </c>
      <c r="I82" s="13"/>
      <c r="J82" s="7" t="str">
        <f t="shared" si="14"/>
        <v/>
      </c>
    </row>
    <row r="83" spans="2:10" x14ac:dyDescent="0.3">
      <c r="B83" s="6"/>
      <c r="C83" s="3" t="str" cm="1">
        <f t="array" ref="C83">IFERROR(_xlfn.XLOOKUP(A83,Base_k!$A$2:$A$9,Base_k!$B$2:$B$9, ""), "")</f>
        <v/>
      </c>
      <c r="D83" s="3" t="str" cm="1">
        <f t="array" ref="D83">IFERROR(_xlfn.XLOOKUP(A83,Base_k!$A$2:$A$9,Base_k!$C$2:$C$9, ""), "")</f>
        <v/>
      </c>
      <c r="E83" s="3">
        <f t="shared" si="10"/>
        <v>0</v>
      </c>
      <c r="F83" s="7" t="str">
        <f t="shared" si="11"/>
        <v/>
      </c>
      <c r="G83" s="7" t="str">
        <f t="shared" si="12"/>
        <v/>
      </c>
      <c r="H83" s="7" t="str">
        <f t="shared" si="13"/>
        <v/>
      </c>
      <c r="I83" s="13"/>
      <c r="J83" s="7" t="str">
        <f t="shared" si="14"/>
        <v/>
      </c>
    </row>
    <row r="84" spans="2:10" x14ac:dyDescent="0.3">
      <c r="B84" s="6"/>
      <c r="C84" s="3" t="str" cm="1">
        <f t="array" ref="C84">IFERROR(_xlfn.XLOOKUP(A84,Base_k!$A$2:$A$9,Base_k!$B$2:$B$9, ""), "")</f>
        <v/>
      </c>
      <c r="D84" s="3" t="str" cm="1">
        <f t="array" ref="D84">IFERROR(_xlfn.XLOOKUP(A84,Base_k!$A$2:$A$9,Base_k!$C$2:$C$9, ""), "")</f>
        <v/>
      </c>
      <c r="E84" s="3">
        <f t="shared" si="10"/>
        <v>0</v>
      </c>
      <c r="F84" s="7" t="str">
        <f t="shared" si="11"/>
        <v/>
      </c>
      <c r="G84" s="7" t="str">
        <f t="shared" si="12"/>
        <v/>
      </c>
      <c r="H84" s="7" t="str">
        <f t="shared" si="13"/>
        <v/>
      </c>
      <c r="I84" s="13"/>
      <c r="J84" s="7" t="str">
        <f t="shared" si="14"/>
        <v/>
      </c>
    </row>
    <row r="85" spans="2:10" x14ac:dyDescent="0.3">
      <c r="B85" s="6"/>
      <c r="C85" s="3" t="str" cm="1">
        <f t="array" ref="C85">IFERROR(_xlfn.XLOOKUP(A85,Base_k!$A$2:$A$9,Base_k!$B$2:$B$9, ""), "")</f>
        <v/>
      </c>
      <c r="D85" s="3" t="str" cm="1">
        <f t="array" ref="D85">IFERROR(_xlfn.XLOOKUP(A85,Base_k!$A$2:$A$9,Base_k!$C$2:$C$9, ""), "")</f>
        <v/>
      </c>
      <c r="E85" s="3">
        <f t="shared" si="10"/>
        <v>0</v>
      </c>
      <c r="F85" s="7" t="str">
        <f t="shared" si="11"/>
        <v/>
      </c>
      <c r="G85" s="7" t="str">
        <f t="shared" si="12"/>
        <v/>
      </c>
      <c r="H85" s="7" t="str">
        <f t="shared" si="13"/>
        <v/>
      </c>
      <c r="I85" s="13"/>
      <c r="J85" s="7" t="str">
        <f t="shared" si="14"/>
        <v/>
      </c>
    </row>
    <row r="86" spans="2:10" x14ac:dyDescent="0.3">
      <c r="B86" s="6"/>
      <c r="C86" s="3" t="str" cm="1">
        <f t="array" ref="C86">IFERROR(_xlfn.XLOOKUP(A86,Base_k!$A$2:$A$9,Base_k!$B$2:$B$9, ""), "")</f>
        <v/>
      </c>
      <c r="D86" s="3" t="str" cm="1">
        <f t="array" ref="D86">IFERROR(_xlfn.XLOOKUP(A86,Base_k!$A$2:$A$9,Base_k!$C$2:$C$9, ""), "")</f>
        <v/>
      </c>
      <c r="E86" s="3">
        <f t="shared" si="10"/>
        <v>0</v>
      </c>
      <c r="F86" s="7" t="str">
        <f t="shared" si="11"/>
        <v/>
      </c>
      <c r="G86" s="7" t="str">
        <f t="shared" si="12"/>
        <v/>
      </c>
      <c r="H86" s="7" t="str">
        <f t="shared" si="13"/>
        <v/>
      </c>
      <c r="I86" s="13"/>
      <c r="J86" s="7" t="str">
        <f t="shared" si="14"/>
        <v/>
      </c>
    </row>
    <row r="87" spans="2:10" x14ac:dyDescent="0.3">
      <c r="B87" s="6"/>
      <c r="C87" s="3" t="str" cm="1">
        <f t="array" ref="C87">IFERROR(_xlfn.XLOOKUP(A87,Base_k!$A$2:$A$9,Base_k!$B$2:$B$9, ""), "")</f>
        <v/>
      </c>
      <c r="D87" s="3" t="str" cm="1">
        <f t="array" ref="D87">IFERROR(_xlfn.XLOOKUP(A87,Base_k!$A$2:$A$9,Base_k!$C$2:$C$9, ""), "")</f>
        <v/>
      </c>
      <c r="E87" s="3">
        <f t="shared" si="10"/>
        <v>0</v>
      </c>
      <c r="F87" s="7" t="str">
        <f t="shared" si="11"/>
        <v/>
      </c>
      <c r="G87" s="7" t="str">
        <f t="shared" si="12"/>
        <v/>
      </c>
      <c r="H87" s="7" t="str">
        <f t="shared" si="13"/>
        <v/>
      </c>
      <c r="I87" s="13"/>
      <c r="J87" s="7" t="str">
        <f t="shared" si="14"/>
        <v/>
      </c>
    </row>
    <row r="88" spans="2:10" x14ac:dyDescent="0.3">
      <c r="B88" s="6"/>
      <c r="C88" s="3" t="str" cm="1">
        <f t="array" ref="C88">IFERROR(_xlfn.XLOOKUP(A88,Base_k!$A$2:$A$9,Base_k!$B$2:$B$9, ""), "")</f>
        <v/>
      </c>
      <c r="D88" s="3" t="str" cm="1">
        <f t="array" ref="D88">IFERROR(_xlfn.XLOOKUP(A88,Base_k!$A$2:$A$9,Base_k!$C$2:$C$9, ""), "")</f>
        <v/>
      </c>
      <c r="E88" s="3">
        <f t="shared" si="10"/>
        <v>0</v>
      </c>
      <c r="F88" s="7" t="str">
        <f t="shared" si="11"/>
        <v/>
      </c>
      <c r="G88" s="7" t="str">
        <f t="shared" si="12"/>
        <v/>
      </c>
      <c r="H88" s="7" t="str">
        <f t="shared" si="13"/>
        <v/>
      </c>
      <c r="I88" s="13"/>
      <c r="J88" s="7" t="str">
        <f t="shared" si="14"/>
        <v/>
      </c>
    </row>
    <row r="89" spans="2:10" x14ac:dyDescent="0.3">
      <c r="B89" s="6"/>
      <c r="C89" s="3" t="str" cm="1">
        <f t="array" ref="C89">IFERROR(_xlfn.XLOOKUP(A89,Base_k!$A$2:$A$9,Base_k!$B$2:$B$9, ""), "")</f>
        <v/>
      </c>
      <c r="D89" s="3" t="str" cm="1">
        <f t="array" ref="D89">IFERROR(_xlfn.XLOOKUP(A89,Base_k!$A$2:$A$9,Base_k!$C$2:$C$9, ""), "")</f>
        <v/>
      </c>
      <c r="E89" s="3">
        <f t="shared" si="10"/>
        <v>0</v>
      </c>
      <c r="F89" s="7" t="str">
        <f t="shared" si="11"/>
        <v/>
      </c>
      <c r="G89" s="7" t="str">
        <f t="shared" si="12"/>
        <v/>
      </c>
      <c r="H89" s="7" t="str">
        <f t="shared" si="13"/>
        <v/>
      </c>
      <c r="I89" s="13"/>
      <c r="J89" s="7" t="str">
        <f t="shared" si="14"/>
        <v/>
      </c>
    </row>
    <row r="90" spans="2:10" x14ac:dyDescent="0.3">
      <c r="B90" s="6"/>
      <c r="C90" s="3" t="str" cm="1">
        <f t="array" ref="C90">IFERROR(_xlfn.XLOOKUP(A90,Base_k!$A$2:$A$9,Base_k!$B$2:$B$9, ""), "")</f>
        <v/>
      </c>
      <c r="D90" s="3" t="str" cm="1">
        <f t="array" ref="D90">IFERROR(_xlfn.XLOOKUP(A90,Base_k!$A$2:$A$9,Base_k!$C$2:$C$9, ""), "")</f>
        <v/>
      </c>
      <c r="E90" s="3">
        <f t="shared" si="10"/>
        <v>0</v>
      </c>
      <c r="F90" s="7" t="str">
        <f t="shared" si="11"/>
        <v/>
      </c>
      <c r="G90" s="7" t="str">
        <f t="shared" si="12"/>
        <v/>
      </c>
      <c r="H90" s="7" t="str">
        <f t="shared" si="13"/>
        <v/>
      </c>
      <c r="I90" s="13"/>
      <c r="J90" s="7" t="str">
        <f t="shared" si="14"/>
        <v/>
      </c>
    </row>
    <row r="91" spans="2:10" x14ac:dyDescent="0.3">
      <c r="B91" s="6"/>
      <c r="C91" s="3" t="str" cm="1">
        <f t="array" ref="C91">IFERROR(_xlfn.XLOOKUP(A91,Base_k!$A$2:$A$9,Base_k!$B$2:$B$9, ""), "")</f>
        <v/>
      </c>
      <c r="D91" s="3" t="str" cm="1">
        <f t="array" ref="D91">IFERROR(_xlfn.XLOOKUP(A91,Base_k!$A$2:$A$9,Base_k!$C$2:$C$9, ""), "")</f>
        <v/>
      </c>
      <c r="E91" s="3">
        <f t="shared" si="10"/>
        <v>0</v>
      </c>
      <c r="F91" s="7" t="str">
        <f t="shared" si="11"/>
        <v/>
      </c>
      <c r="G91" s="7" t="str">
        <f t="shared" si="12"/>
        <v/>
      </c>
      <c r="H91" s="7" t="str">
        <f t="shared" si="13"/>
        <v/>
      </c>
      <c r="I91" s="13"/>
      <c r="J91" s="7" t="str">
        <f t="shared" si="14"/>
        <v/>
      </c>
    </row>
    <row r="92" spans="2:10" x14ac:dyDescent="0.3">
      <c r="B92" s="6"/>
      <c r="C92" s="3" t="str" cm="1">
        <f t="array" ref="C92">IFERROR(_xlfn.XLOOKUP(A92,Base_k!$A$2:$A$9,Base_k!$B$2:$B$9, ""), "")</f>
        <v/>
      </c>
      <c r="D92" s="3" t="str" cm="1">
        <f t="array" ref="D92">IFERROR(_xlfn.XLOOKUP(A92,Base_k!$A$2:$A$9,Base_k!$C$2:$C$9, ""), "")</f>
        <v/>
      </c>
      <c r="E92" s="3">
        <f t="shared" si="10"/>
        <v>0</v>
      </c>
      <c r="F92" s="7" t="str">
        <f t="shared" si="11"/>
        <v/>
      </c>
      <c r="G92" s="7" t="str">
        <f t="shared" si="12"/>
        <v/>
      </c>
      <c r="H92" s="7" t="str">
        <f t="shared" si="13"/>
        <v/>
      </c>
      <c r="I92" s="13"/>
      <c r="J92" s="7" t="str">
        <f t="shared" si="14"/>
        <v/>
      </c>
    </row>
    <row r="93" spans="2:10" x14ac:dyDescent="0.3">
      <c r="B93" s="6"/>
      <c r="C93" s="3" t="str" cm="1">
        <f t="array" ref="C93">IFERROR(_xlfn.XLOOKUP(A93,Base_k!$A$2:$A$9,Base_k!$B$2:$B$9, ""), "")</f>
        <v/>
      </c>
      <c r="D93" s="3" t="str" cm="1">
        <f t="array" ref="D93">IFERROR(_xlfn.XLOOKUP(A93,Base_k!$A$2:$A$9,Base_k!$C$2:$C$9, ""), "")</f>
        <v/>
      </c>
      <c r="E93" s="3">
        <f t="shared" si="10"/>
        <v>0</v>
      </c>
      <c r="F93" s="7" t="str">
        <f t="shared" si="11"/>
        <v/>
      </c>
      <c r="G93" s="7" t="str">
        <f t="shared" si="12"/>
        <v/>
      </c>
      <c r="H93" s="7" t="str">
        <f t="shared" si="13"/>
        <v/>
      </c>
      <c r="I93" s="13"/>
      <c r="J93" s="7" t="str">
        <f t="shared" si="14"/>
        <v/>
      </c>
    </row>
    <row r="94" spans="2:10" x14ac:dyDescent="0.3">
      <c r="B94" s="6"/>
      <c r="C94" s="3" t="str" cm="1">
        <f t="array" ref="C94">IFERROR(_xlfn.XLOOKUP(A94,Base_k!$A$2:$A$9,Base_k!$B$2:$B$9, ""), "")</f>
        <v/>
      </c>
      <c r="D94" s="3" t="str" cm="1">
        <f t="array" ref="D94">IFERROR(_xlfn.XLOOKUP(A94,Base_k!$A$2:$A$9,Base_k!$C$2:$C$9, ""), "")</f>
        <v/>
      </c>
      <c r="E94" s="3">
        <f t="shared" si="10"/>
        <v>0</v>
      </c>
      <c r="F94" s="7" t="str">
        <f t="shared" si="11"/>
        <v/>
      </c>
      <c r="G94" s="7" t="str">
        <f t="shared" si="12"/>
        <v/>
      </c>
      <c r="H94" s="7" t="str">
        <f t="shared" si="13"/>
        <v/>
      </c>
      <c r="I94" s="13"/>
      <c r="J94" s="7" t="str">
        <f t="shared" si="14"/>
        <v/>
      </c>
    </row>
    <row r="95" spans="2:10" x14ac:dyDescent="0.3">
      <c r="B95" s="6"/>
      <c r="C95" s="3" t="str" cm="1">
        <f t="array" ref="C95">IFERROR(_xlfn.XLOOKUP(A95,Base_k!$A$2:$A$9,Base_k!$B$2:$B$9, ""), "")</f>
        <v/>
      </c>
      <c r="D95" s="3" t="str" cm="1">
        <f t="array" ref="D95">IFERROR(_xlfn.XLOOKUP(A95,Base_k!$A$2:$A$9,Base_k!$C$2:$C$9, ""), "")</f>
        <v/>
      </c>
      <c r="E95" s="3">
        <f t="shared" si="10"/>
        <v>0</v>
      </c>
      <c r="F95" s="7" t="str">
        <f t="shared" si="11"/>
        <v/>
      </c>
      <c r="G95" s="7" t="str">
        <f t="shared" si="12"/>
        <v/>
      </c>
      <c r="H95" s="7" t="str">
        <f t="shared" si="13"/>
        <v/>
      </c>
      <c r="I95" s="13"/>
      <c r="J95" s="7" t="str">
        <f t="shared" si="14"/>
        <v/>
      </c>
    </row>
    <row r="96" spans="2:10" x14ac:dyDescent="0.3">
      <c r="B96" s="6"/>
      <c r="C96" s="3" t="str" cm="1">
        <f t="array" ref="C96">IFERROR(_xlfn.XLOOKUP(A96,Base_k!$A$2:$A$9,Base_k!$B$2:$B$9, ""), "")</f>
        <v/>
      </c>
      <c r="D96" s="3" t="str" cm="1">
        <f t="array" ref="D96">IFERROR(_xlfn.XLOOKUP(A96,Base_k!$A$2:$A$9,Base_k!$C$2:$C$9, ""), "")</f>
        <v/>
      </c>
      <c r="E96" s="3">
        <f t="shared" si="10"/>
        <v>0</v>
      </c>
      <c r="F96" s="7" t="str">
        <f t="shared" si="11"/>
        <v/>
      </c>
      <c r="G96" s="7" t="str">
        <f t="shared" si="12"/>
        <v/>
      </c>
      <c r="H96" s="7" t="str">
        <f t="shared" si="13"/>
        <v/>
      </c>
      <c r="I96" s="13"/>
      <c r="J96" s="7" t="str">
        <f t="shared" si="14"/>
        <v/>
      </c>
    </row>
    <row r="97" spans="2:10" x14ac:dyDescent="0.3">
      <c r="B97" s="6"/>
      <c r="C97" s="3" t="str" cm="1">
        <f t="array" ref="C97">IFERROR(_xlfn.XLOOKUP(A97,Base_k!$A$2:$A$9,Base_k!$B$2:$B$9, ""), "")</f>
        <v/>
      </c>
      <c r="D97" s="3" t="str" cm="1">
        <f t="array" ref="D97">IFERROR(_xlfn.XLOOKUP(A97,Base_k!$A$2:$A$9,Base_k!$C$2:$C$9, ""), "")</f>
        <v/>
      </c>
      <c r="E97" s="3">
        <f t="shared" si="10"/>
        <v>0</v>
      </c>
      <c r="F97" s="7" t="str">
        <f t="shared" si="11"/>
        <v/>
      </c>
      <c r="G97" s="7" t="str">
        <f t="shared" si="12"/>
        <v/>
      </c>
      <c r="H97" s="7" t="str">
        <f t="shared" si="13"/>
        <v/>
      </c>
      <c r="I97" s="13"/>
      <c r="J97" s="7" t="str">
        <f t="shared" si="14"/>
        <v/>
      </c>
    </row>
    <row r="98" spans="2:10" x14ac:dyDescent="0.3">
      <c r="B98" s="6"/>
      <c r="C98" s="3" t="str" cm="1">
        <f t="array" ref="C98">IFERROR(_xlfn.XLOOKUP(A98,Base_k!$A$2:$A$9,Base_k!$B$2:$B$9, ""), "")</f>
        <v/>
      </c>
      <c r="D98" s="3" t="str" cm="1">
        <f t="array" ref="D98">IFERROR(_xlfn.XLOOKUP(A98,Base_k!$A$2:$A$9,Base_k!$C$2:$C$9, ""), "")</f>
        <v/>
      </c>
      <c r="E98" s="3">
        <f t="shared" si="10"/>
        <v>0</v>
      </c>
      <c r="F98" s="7" t="str">
        <f t="shared" si="11"/>
        <v/>
      </c>
      <c r="G98" s="7" t="str">
        <f t="shared" si="12"/>
        <v/>
      </c>
      <c r="H98" s="7" t="str">
        <f t="shared" si="13"/>
        <v/>
      </c>
      <c r="I98" s="13"/>
      <c r="J98" s="7" t="str">
        <f t="shared" si="14"/>
        <v/>
      </c>
    </row>
    <row r="99" spans="2:10" x14ac:dyDescent="0.3">
      <c r="B99" s="6"/>
      <c r="C99" s="3" t="str" cm="1">
        <f t="array" ref="C99">IFERROR(_xlfn.XLOOKUP(A99,Base_k!$A$2:$A$9,Base_k!$B$2:$B$9, ""), "")</f>
        <v/>
      </c>
      <c r="D99" s="3" t="str" cm="1">
        <f t="array" ref="D99">IFERROR(_xlfn.XLOOKUP(A99,Base_k!$A$2:$A$9,Base_k!$C$2:$C$9, ""), "")</f>
        <v/>
      </c>
      <c r="E99" s="3">
        <f t="shared" si="10"/>
        <v>0</v>
      </c>
      <c r="F99" s="7" t="str">
        <f t="shared" si="11"/>
        <v/>
      </c>
      <c r="G99" s="7" t="str">
        <f t="shared" si="12"/>
        <v/>
      </c>
      <c r="H99" s="7" t="str">
        <f t="shared" si="13"/>
        <v/>
      </c>
      <c r="I99" s="13"/>
      <c r="J99" s="7" t="str">
        <f t="shared" si="14"/>
        <v/>
      </c>
    </row>
    <row r="100" spans="2:10" x14ac:dyDescent="0.3">
      <c r="B100" s="6"/>
      <c r="C100" s="3" t="str" cm="1">
        <f t="array" ref="C100">IFERROR(_xlfn.XLOOKUP(A100,Base_k!$A$2:$A$9,Base_k!$B$2:$B$9, ""), "")</f>
        <v/>
      </c>
      <c r="D100" s="3" t="str" cm="1">
        <f t="array" ref="D100">IFERROR(_xlfn.XLOOKUP(A100,Base_k!$A$2:$A$9,Base_k!$C$2:$C$9, ""), "")</f>
        <v/>
      </c>
      <c r="E100" s="3">
        <f t="shared" si="10"/>
        <v>0</v>
      </c>
      <c r="F100" s="7" t="str">
        <f t="shared" si="11"/>
        <v/>
      </c>
      <c r="G100" s="7" t="str">
        <f t="shared" si="12"/>
        <v/>
      </c>
      <c r="H100" s="7" t="str">
        <f t="shared" si="13"/>
        <v/>
      </c>
      <c r="I100" s="13"/>
      <c r="J100" s="7" t="str">
        <f t="shared" si="14"/>
        <v/>
      </c>
    </row>
    <row r="101" spans="2:10" x14ac:dyDescent="0.3">
      <c r="B101" s="6"/>
      <c r="C101" s="3" t="str" cm="1">
        <f t="array" ref="C101">IFERROR(_xlfn.XLOOKUP(A101,Base_k!$A$2:$A$9,Base_k!$B$2:$B$9, ""), "")</f>
        <v/>
      </c>
      <c r="D101" s="3" t="str" cm="1">
        <f t="array" ref="D101">IFERROR(_xlfn.XLOOKUP(A101,Base_k!$A$2:$A$9,Base_k!$C$2:$C$9, ""), "")</f>
        <v/>
      </c>
      <c r="E101" s="3">
        <f t="shared" si="10"/>
        <v>0</v>
      </c>
      <c r="F101" s="7" t="str">
        <f t="shared" si="11"/>
        <v/>
      </c>
      <c r="G101" s="7" t="str">
        <f t="shared" si="12"/>
        <v/>
      </c>
      <c r="H101" s="7" t="str">
        <f t="shared" si="13"/>
        <v/>
      </c>
      <c r="I101" s="13"/>
      <c r="J101" s="7" t="str">
        <f t="shared" si="14"/>
        <v/>
      </c>
    </row>
    <row r="102" spans="2:10" x14ac:dyDescent="0.3">
      <c r="B102" s="6"/>
      <c r="C102" s="3" t="str" cm="1">
        <f t="array" ref="C102">IFERROR(_xlfn.XLOOKUP(A102,Base_k!$A$2:$A$9,Base_k!$B$2:$B$9, ""), "")</f>
        <v/>
      </c>
      <c r="D102" s="3" t="str" cm="1">
        <f t="array" ref="D102">IFERROR(_xlfn.XLOOKUP(A102,Base_k!$A$2:$A$9,Base_k!$C$2:$C$9, ""), "")</f>
        <v/>
      </c>
      <c r="E102" s="3">
        <f t="shared" si="10"/>
        <v>0</v>
      </c>
      <c r="F102" s="7" t="str">
        <f t="shared" si="11"/>
        <v/>
      </c>
      <c r="G102" s="7" t="str">
        <f t="shared" si="12"/>
        <v/>
      </c>
      <c r="H102" s="7" t="str">
        <f t="shared" si="13"/>
        <v/>
      </c>
      <c r="I102" s="13"/>
      <c r="J102" s="7" t="str">
        <f t="shared" si="14"/>
        <v/>
      </c>
    </row>
    <row r="103" spans="2:10" x14ac:dyDescent="0.3">
      <c r="B103" s="6"/>
      <c r="C103" s="3" t="str" cm="1">
        <f t="array" ref="C103">IFERROR(_xlfn.XLOOKUP(A103,Base_k!$A$2:$A$9,Base_k!$B$2:$B$9, ""), "")</f>
        <v/>
      </c>
      <c r="D103" s="3" t="str" cm="1">
        <f t="array" ref="D103">IFERROR(_xlfn.XLOOKUP(A103,Base_k!$A$2:$A$9,Base_k!$C$2:$C$9, ""), "")</f>
        <v/>
      </c>
      <c r="E103" s="3">
        <f t="shared" si="10"/>
        <v>0</v>
      </c>
      <c r="F103" s="7" t="str">
        <f t="shared" si="11"/>
        <v/>
      </c>
      <c r="G103" s="7" t="str">
        <f t="shared" si="12"/>
        <v/>
      </c>
      <c r="H103" s="7" t="str">
        <f t="shared" si="13"/>
        <v/>
      </c>
      <c r="I103" s="13"/>
      <c r="J103" s="7" t="str">
        <f t="shared" si="14"/>
        <v/>
      </c>
    </row>
    <row r="104" spans="2:10" x14ac:dyDescent="0.3">
      <c r="B104" s="6"/>
      <c r="C104" s="3" t="str" cm="1">
        <f t="array" ref="C104">IFERROR(_xlfn.XLOOKUP(A104,Base_k!$A$2:$A$9,Base_k!$B$2:$B$9, ""), "")</f>
        <v/>
      </c>
      <c r="D104" s="3" t="str" cm="1">
        <f t="array" ref="D104">IFERROR(_xlfn.XLOOKUP(A104,Base_k!$A$2:$A$9,Base_k!$C$2:$C$9, ""), "")</f>
        <v/>
      </c>
      <c r="E104" s="3">
        <f t="shared" si="10"/>
        <v>0</v>
      </c>
      <c r="F104" s="7" t="str">
        <f t="shared" si="11"/>
        <v/>
      </c>
      <c r="G104" s="7" t="str">
        <f t="shared" si="12"/>
        <v/>
      </c>
      <c r="H104" s="7" t="str">
        <f t="shared" si="13"/>
        <v/>
      </c>
      <c r="I104" s="13"/>
      <c r="J104" s="7" t="str">
        <f t="shared" si="14"/>
        <v/>
      </c>
    </row>
    <row r="105" spans="2:10" x14ac:dyDescent="0.3">
      <c r="B105" s="6"/>
      <c r="C105" s="3" t="str" cm="1">
        <f t="array" ref="C105">IFERROR(_xlfn.XLOOKUP(A105,Base_k!$A$2:$A$9,Base_k!$B$2:$B$9, ""), "")</f>
        <v/>
      </c>
      <c r="D105" s="3" t="str" cm="1">
        <f t="array" ref="D105">IFERROR(_xlfn.XLOOKUP(A105,Base_k!$A$2:$A$9,Base_k!$C$2:$C$9, ""), "")</f>
        <v/>
      </c>
      <c r="E105" s="3">
        <f t="shared" si="10"/>
        <v>0</v>
      </c>
      <c r="F105" s="7" t="str">
        <f t="shared" ref="F105:F108" si="15">IFERROR(1/SQRT(E105),"")</f>
        <v/>
      </c>
      <c r="G105" s="7" t="str">
        <f t="shared" ref="G105:G108" si="16">IFERROR(C105 + D105*F105,"")</f>
        <v/>
      </c>
      <c r="H105" s="7" t="str">
        <f t="shared" ref="H105:H108" si="17">IFERROR(G105/3,"")</f>
        <v/>
      </c>
      <c r="I105" s="13"/>
      <c r="J105" s="7" t="str">
        <f t="shared" ref="J105:J108" si="18">IFERROR( ( (D105/(I105-C105))^2 )*1000, "")</f>
        <v/>
      </c>
    </row>
    <row r="106" spans="2:10" x14ac:dyDescent="0.3">
      <c r="B106" s="6"/>
      <c r="C106" s="3" t="str" cm="1">
        <f t="array" ref="C106">IFERROR(_xlfn.XLOOKUP(A106,Base_k!$A$2:$A$9,Base_k!$B$2:$B$9, ""), "")</f>
        <v/>
      </c>
      <c r="D106" s="3" t="str" cm="1">
        <f t="array" ref="D106">IFERROR(_xlfn.XLOOKUP(A106,Base_k!$A$2:$A$9,Base_k!$C$2:$C$9, ""), "")</f>
        <v/>
      </c>
      <c r="E106" s="3">
        <f t="shared" si="10"/>
        <v>0</v>
      </c>
      <c r="F106" s="7" t="str">
        <f t="shared" si="15"/>
        <v/>
      </c>
      <c r="G106" s="7" t="str">
        <f t="shared" si="16"/>
        <v/>
      </c>
      <c r="H106" s="7" t="str">
        <f t="shared" si="17"/>
        <v/>
      </c>
      <c r="I106" s="13"/>
      <c r="J106" s="7" t="str">
        <f t="shared" si="18"/>
        <v/>
      </c>
    </row>
    <row r="107" spans="2:10" x14ac:dyDescent="0.3">
      <c r="B107" s="6"/>
      <c r="C107" s="3" t="str" cm="1">
        <f t="array" ref="C107">IFERROR(_xlfn.XLOOKUP(A107,Base_k!$A$2:$A$9,Base_k!$B$2:$B$9, ""), "")</f>
        <v/>
      </c>
      <c r="D107" s="3" t="str" cm="1">
        <f t="array" ref="D107">IFERROR(_xlfn.XLOOKUP(A107,Base_k!$A$2:$A$9,Base_k!$C$2:$C$9, ""), "")</f>
        <v/>
      </c>
      <c r="E107" s="3">
        <f t="shared" si="10"/>
        <v>0</v>
      </c>
      <c r="F107" s="7" t="str">
        <f t="shared" si="15"/>
        <v/>
      </c>
      <c r="G107" s="7" t="str">
        <f t="shared" si="16"/>
        <v/>
      </c>
      <c r="H107" s="7" t="str">
        <f t="shared" si="17"/>
        <v/>
      </c>
      <c r="I107" s="13"/>
      <c r="J107" s="7" t="str">
        <f t="shared" si="18"/>
        <v/>
      </c>
    </row>
    <row r="108" spans="2:10" x14ac:dyDescent="0.3">
      <c r="B108" s="6"/>
      <c r="C108" s="3" t="str" cm="1">
        <f t="array" ref="C108">IFERROR(_xlfn.XLOOKUP(A108,Base_k!$A$2:$A$9,Base_k!$B$2:$B$9, ""), "")</f>
        <v/>
      </c>
      <c r="D108" s="3" t="str" cm="1">
        <f t="array" ref="D108">IFERROR(_xlfn.XLOOKUP(A108,Base_k!$A$2:$A$9,Base_k!$C$2:$C$9, ""), "")</f>
        <v/>
      </c>
      <c r="E108" s="3">
        <f t="shared" si="10"/>
        <v>0</v>
      </c>
      <c r="F108" s="7" t="str">
        <f t="shared" si="15"/>
        <v/>
      </c>
      <c r="G108" s="7" t="str">
        <f t="shared" si="16"/>
        <v/>
      </c>
      <c r="H108" s="7" t="str">
        <f t="shared" si="17"/>
        <v/>
      </c>
      <c r="I108" s="13"/>
      <c r="J108" s="7" t="str">
        <f t="shared" si="18"/>
        <v/>
      </c>
    </row>
  </sheetData>
  <mergeCells count="4">
    <mergeCell ref="C2:J3"/>
    <mergeCell ref="C5:J5"/>
    <mergeCell ref="C6:J6"/>
    <mergeCell ref="C7:J7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Base_k!$A$2:$A$9</xm:f>
          </x14:formula1>
          <xm:sqref>A9:A108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"/>
  <sheetViews>
    <sheetView workbookViewId="0">
      <selection activeCell="H13" sqref="H13"/>
    </sheetView>
  </sheetViews>
  <sheetFormatPr baseColWidth="10" defaultColWidth="8.88671875" defaultRowHeight="14.4" x14ac:dyDescent="0.3"/>
  <cols>
    <col min="1" max="1" width="28.109375" style="1" customWidth="1"/>
    <col min="2" max="2" width="18.109375" style="1" customWidth="1"/>
    <col min="3" max="3" width="17" style="1" customWidth="1"/>
    <col min="4" max="4" width="52.77734375" style="1" customWidth="1"/>
    <col min="5" max="16384" width="8.88671875" style="1"/>
  </cols>
  <sheetData>
    <row r="1" spans="1:4" x14ac:dyDescent="0.3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3">
      <c r="A2" s="1" t="s">
        <v>4</v>
      </c>
      <c r="B2" s="1">
        <v>80</v>
      </c>
      <c r="C2" s="1">
        <v>21</v>
      </c>
      <c r="D2" s="1" t="s">
        <v>5</v>
      </c>
    </row>
    <row r="3" spans="1:4" x14ac:dyDescent="0.3">
      <c r="A3" s="1" t="s">
        <v>6</v>
      </c>
      <c r="B3" s="1">
        <v>150</v>
      </c>
      <c r="C3" s="1">
        <v>10</v>
      </c>
      <c r="D3" s="1" t="s">
        <v>7</v>
      </c>
    </row>
    <row r="4" spans="1:4" x14ac:dyDescent="0.3">
      <c r="A4" s="1" t="s">
        <v>8</v>
      </c>
      <c r="B4" s="1">
        <v>25</v>
      </c>
      <c r="C4" s="1">
        <v>5</v>
      </c>
      <c r="D4" s="1" t="s">
        <v>9</v>
      </c>
    </row>
    <row r="5" spans="1:4" x14ac:dyDescent="0.3">
      <c r="A5" s="1" t="s">
        <v>10</v>
      </c>
      <c r="B5" s="1">
        <v>10</v>
      </c>
      <c r="C5" s="1">
        <v>0.5</v>
      </c>
      <c r="D5" s="1" t="s">
        <v>11</v>
      </c>
    </row>
    <row r="6" spans="1:4" x14ac:dyDescent="0.3">
      <c r="A6" s="1" t="s">
        <v>12</v>
      </c>
      <c r="B6" s="1">
        <v>150</v>
      </c>
      <c r="C6" s="1">
        <v>2.5</v>
      </c>
      <c r="D6" s="1" t="s">
        <v>13</v>
      </c>
    </row>
    <row r="7" spans="1:4" x14ac:dyDescent="0.3">
      <c r="A7" s="1" t="s">
        <v>14</v>
      </c>
      <c r="B7" s="1">
        <v>70</v>
      </c>
      <c r="C7" s="1">
        <v>11</v>
      </c>
      <c r="D7" s="1" t="s">
        <v>15</v>
      </c>
    </row>
    <row r="8" spans="1:4" x14ac:dyDescent="0.3">
      <c r="A8" s="1" t="s">
        <v>16</v>
      </c>
      <c r="B8" s="1">
        <v>120</v>
      </c>
      <c r="C8" s="1">
        <v>6</v>
      </c>
      <c r="D8" s="1" t="s">
        <v>17</v>
      </c>
    </row>
    <row r="9" spans="1:4" x14ac:dyDescent="0.3">
      <c r="A9" s="1" t="s">
        <v>18</v>
      </c>
      <c r="B9" s="1">
        <v>25</v>
      </c>
      <c r="C9" s="1">
        <v>3</v>
      </c>
      <c r="D9" s="1" t="s">
        <v>19</v>
      </c>
    </row>
  </sheetData>
  <autoFilter ref="A1:D9" xr:uid="{00000000-0009-0000-0000-000001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Calculadora</vt:lpstr>
      <vt:lpstr>Base_k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Martín Ulises Gutiérrez</cp:lastModifiedBy>
  <dcterms:created xsi:type="dcterms:W3CDTF">2025-10-28T01:27:21Z</dcterms:created>
  <dcterms:modified xsi:type="dcterms:W3CDTF">2025-10-28T01:58:42Z</dcterms:modified>
</cp:coreProperties>
</file>